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Nelson\Documents\Nelson 2017\IRPF\"/>
    </mc:Choice>
  </mc:AlternateContent>
  <bookViews>
    <workbookView xWindow="0" yWindow="0" windowWidth="28800" windowHeight="13275"/>
  </bookViews>
  <sheets>
    <sheet name="Ranking 2015" sheetId="19" r:id="rId1"/>
    <sheet name="Distribuição RTB 2015" sheetId="18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8" l="1"/>
  <c r="R6" i="18"/>
  <c r="R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R46" i="18"/>
  <c r="R47" i="18"/>
  <c r="R48" i="18"/>
  <c r="R49" i="18"/>
  <c r="R50" i="18"/>
  <c r="R51" i="18"/>
  <c r="R52" i="18"/>
  <c r="R53" i="18"/>
  <c r="R54" i="18"/>
  <c r="R55" i="18"/>
  <c r="R56" i="18"/>
  <c r="R57" i="18"/>
  <c r="R58" i="18"/>
  <c r="R59" i="18"/>
  <c r="R60" i="18"/>
  <c r="R61" i="18"/>
  <c r="R62" i="18"/>
  <c r="R63" i="18"/>
  <c r="R64" i="18"/>
  <c r="R65" i="18"/>
  <c r="R66" i="18"/>
  <c r="R67" i="18"/>
  <c r="R68" i="18"/>
  <c r="R69" i="18"/>
  <c r="R70" i="18"/>
  <c r="R71" i="18"/>
  <c r="R72" i="18"/>
  <c r="R73" i="18"/>
  <c r="R74" i="18"/>
  <c r="R75" i="18"/>
  <c r="R76" i="18"/>
  <c r="R77" i="18"/>
  <c r="R78" i="18"/>
  <c r="R79" i="18"/>
  <c r="R80" i="18"/>
  <c r="R81" i="18"/>
  <c r="R82" i="18"/>
  <c r="R83" i="18"/>
  <c r="R84" i="18"/>
  <c r="R85" i="18"/>
  <c r="R86" i="18"/>
  <c r="R87" i="18"/>
  <c r="R88" i="18"/>
  <c r="R89" i="18"/>
  <c r="R90" i="18"/>
  <c r="R91" i="18"/>
  <c r="R92" i="18"/>
  <c r="R93" i="18"/>
  <c r="R94" i="18"/>
  <c r="R95" i="18"/>
  <c r="R96" i="18"/>
  <c r="R97" i="18"/>
  <c r="R98" i="18"/>
  <c r="R99" i="18"/>
  <c r="R100" i="18"/>
  <c r="R101" i="18"/>
  <c r="R102" i="18"/>
  <c r="R103" i="18"/>
  <c r="R104" i="18"/>
  <c r="R105" i="18"/>
  <c r="R106" i="18"/>
  <c r="R107" i="18"/>
  <c r="R108" i="18"/>
  <c r="R109" i="18"/>
  <c r="R110" i="18"/>
  <c r="R111" i="18"/>
  <c r="R112" i="18"/>
  <c r="R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4" i="18"/>
  <c r="C5" i="18"/>
  <c r="C6" i="18" s="1"/>
  <c r="C7" i="18" s="1"/>
  <c r="C8" i="18" s="1"/>
  <c r="C9" i="18" s="1"/>
  <c r="C10" i="18" s="1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C47" i="18" s="1"/>
  <c r="C48" i="18" s="1"/>
  <c r="C49" i="18" s="1"/>
  <c r="C50" i="18" s="1"/>
  <c r="C51" i="18" s="1"/>
  <c r="C52" i="18" s="1"/>
  <c r="C53" i="18" s="1"/>
  <c r="C54" i="18" s="1"/>
  <c r="C55" i="18" s="1"/>
  <c r="C56" i="18" s="1"/>
  <c r="C57" i="18" s="1"/>
  <c r="C58" i="18" s="1"/>
  <c r="C59" i="18" s="1"/>
  <c r="C60" i="18" s="1"/>
  <c r="C61" i="18" s="1"/>
  <c r="C62" i="18" s="1"/>
  <c r="C63" i="18" s="1"/>
  <c r="C64" i="18" s="1"/>
  <c r="C65" i="18" s="1"/>
  <c r="C66" i="18" s="1"/>
  <c r="C67" i="18" s="1"/>
  <c r="C104" i="18"/>
  <c r="C105" i="18" s="1"/>
  <c r="C106" i="18" s="1"/>
  <c r="C107" i="18" s="1"/>
  <c r="C108" i="18" s="1"/>
  <c r="C109" i="18" s="1"/>
  <c r="C110" i="18" s="1"/>
  <c r="C111" i="18" s="1"/>
  <c r="C112" i="18" s="1"/>
  <c r="D114" i="18"/>
  <c r="C68" i="18" l="1"/>
  <c r="C69" i="18" s="1"/>
  <c r="C70" i="18" s="1"/>
  <c r="C71" i="18" s="1"/>
  <c r="C72" i="18" s="1"/>
  <c r="C73" i="18" s="1"/>
  <c r="C74" i="18" s="1"/>
  <c r="C75" i="18" s="1"/>
  <c r="C76" i="18" s="1"/>
  <c r="C77" i="18" s="1"/>
  <c r="C78" i="18" s="1"/>
  <c r="C79" i="18" s="1"/>
  <c r="C80" i="18" s="1"/>
  <c r="C81" i="18" s="1"/>
  <c r="C82" i="18" s="1"/>
  <c r="C83" i="18" s="1"/>
  <c r="C84" i="18" s="1"/>
  <c r="C85" i="18" s="1"/>
  <c r="C86" i="18" s="1"/>
  <c r="C87" i="18" s="1"/>
  <c r="C88" i="18" s="1"/>
  <c r="C89" i="18" s="1"/>
  <c r="C90" i="18" s="1"/>
  <c r="C91" i="18" s="1"/>
  <c r="C92" i="18" s="1"/>
  <c r="C93" i="18" s="1"/>
  <c r="C94" i="18" l="1"/>
  <c r="C95" i="18" s="1"/>
  <c r="C96" i="18" s="1"/>
  <c r="C97" i="18" s="1"/>
  <c r="C98" i="18" s="1"/>
  <c r="C99" i="18" s="1"/>
  <c r="C100" i="18" s="1"/>
  <c r="C101" i="18" s="1"/>
  <c r="C102" i="18" s="1"/>
  <c r="B5" i="19"/>
  <c r="B6" i="19" s="1"/>
</calcChain>
</file>

<file path=xl/sharedStrings.xml><?xml version="1.0" encoding="utf-8"?>
<sst xmlns="http://schemas.openxmlformats.org/spreadsheetml/2006/main" count="24" uniqueCount="24">
  <si>
    <t>Imposto devido</t>
  </si>
  <si>
    <t>Bens e direitos líquidos</t>
  </si>
  <si>
    <t>Número de declarações</t>
  </si>
  <si>
    <t>Centil RTB</t>
  </si>
  <si>
    <t>Renda média do grupo em R$</t>
  </si>
  <si>
    <t>Renda do grupo em R$ milhões</t>
  </si>
  <si>
    <t>Renda limite superior do grupo em R$</t>
  </si>
  <si>
    <t>Rendimentos sujeitos à tributação exclusiva em R$ milhões</t>
  </si>
  <si>
    <t>Rendimentos isentos em R$ milhões</t>
  </si>
  <si>
    <t>Deduções: Previdência em R$ milhões</t>
  </si>
  <si>
    <t>Deduções: Dependentes em R$ milhões</t>
  </si>
  <si>
    <t>Deduções: Instrução em R$ milhões</t>
  </si>
  <si>
    <t>Deduções: Médicas em R$ milhões</t>
  </si>
  <si>
    <t>Deduções: Pensão Alimentícia em R$ milhões</t>
  </si>
  <si>
    <t>Deduções: Livro-Caixa em R$ milhões</t>
  </si>
  <si>
    <t>Renda anual tributável pelo IRPF em 2015, em R$</t>
  </si>
  <si>
    <t>Bens e direitos</t>
  </si>
  <si>
    <t>Diívidas e ônus</t>
  </si>
  <si>
    <t>Posição no Ranking de Distribuição de Renda Tributável de 2015</t>
  </si>
  <si>
    <t>Você está acima do seguinte % da população que declara IRPF</t>
  </si>
  <si>
    <t>Renda total declarada no IRPF</t>
  </si>
  <si>
    <t>TABELA I da SRFB para 2015</t>
  </si>
  <si>
    <t>Você está no seguinte % dos mais ricos que declaram IRPF</t>
  </si>
  <si>
    <t>&lt;= INSIRA O NÚMERO AQUI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</si>
</sst>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3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3" fontId="0" fillId="0" borderId="0" xfId="0" applyNumberFormat="1"/>
    <xf numFmtId="0" fontId="0" fillId="0" borderId="0" xfId="0" applyAlignment="1">
      <alignment vertical="top" wrapText="1"/>
    </xf>
    <xf numFmtId="2" fontId="0" fillId="0" borderId="0" xfId="0" applyNumberFormat="1"/>
    <xf numFmtId="0" fontId="2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3" fontId="3" fillId="2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vertical="top" wrapText="1"/>
    </xf>
    <xf numFmtId="169" fontId="4" fillId="0" borderId="0" xfId="1" applyNumberFormat="1" applyFont="1" applyAlignment="1">
      <alignment horizontal="center" vertical="top" wrapText="1"/>
    </xf>
    <xf numFmtId="169" fontId="4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F5" sqref="F5:F7"/>
    </sheetView>
  </sheetViews>
  <sheetFormatPr defaultRowHeight="39" x14ac:dyDescent="0.25"/>
  <cols>
    <col min="1" max="1" width="83.5703125" style="6" customWidth="1"/>
    <col min="2" max="2" width="35.5703125" style="6" customWidth="1"/>
    <col min="3" max="3" width="31.28515625" style="6" customWidth="1"/>
    <col min="4" max="16384" width="9.140625" style="6"/>
  </cols>
  <sheetData>
    <row r="1" spans="1:3" s="5" customFormat="1" ht="21" customHeight="1" x14ac:dyDescent="0.25">
      <c r="A1" s="11" t="s">
        <v>18</v>
      </c>
      <c r="B1" s="11"/>
    </row>
    <row r="2" spans="1:3" s="5" customFormat="1" ht="75.75" customHeight="1" x14ac:dyDescent="0.25">
      <c r="A2" s="11"/>
      <c r="B2" s="11"/>
    </row>
    <row r="4" spans="1:3" ht="117" x14ac:dyDescent="0.25">
      <c r="A4" s="6" t="s">
        <v>15</v>
      </c>
      <c r="B4" s="7">
        <v>48000</v>
      </c>
      <c r="C4" s="8" t="s">
        <v>23</v>
      </c>
    </row>
    <row r="5" spans="1:3" ht="78" x14ac:dyDescent="0.25">
      <c r="A5" s="6" t="s">
        <v>19</v>
      </c>
      <c r="B5" s="9">
        <f>VLOOKUP(B4,'Distribuição RTB 2015'!B4:Q112,2)/100</f>
        <v>0.64</v>
      </c>
    </row>
    <row r="6" spans="1:3" ht="78" x14ac:dyDescent="0.25">
      <c r="A6" s="6" t="s">
        <v>22</v>
      </c>
      <c r="B6" s="10">
        <f>1-B5</f>
        <v>0.36</v>
      </c>
    </row>
  </sheetData>
  <mergeCells count="1">
    <mergeCell ref="A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workbookViewId="0">
      <pane xSplit="1" ySplit="3" topLeftCell="B88" activePane="bottomRight" state="frozen"/>
      <selection pane="topRight" activeCell="C1" sqref="C1"/>
      <selection pane="bottomLeft" activeCell="A4" sqref="A4"/>
      <selection pane="bottomRight" activeCell="D107" sqref="D107"/>
    </sheetView>
  </sheetViews>
  <sheetFormatPr defaultRowHeight="15" x14ac:dyDescent="0.25"/>
  <cols>
    <col min="1" max="2" width="13.85546875" customWidth="1"/>
    <col min="3" max="3" width="8.42578125" customWidth="1"/>
    <col min="4" max="8" width="13.85546875" customWidth="1"/>
    <col min="9" max="17" width="9.28515625" bestFit="1" customWidth="1"/>
  </cols>
  <sheetData>
    <row r="1" spans="1:18" ht="21" x14ac:dyDescent="0.35">
      <c r="A1" s="4" t="s">
        <v>21</v>
      </c>
    </row>
    <row r="3" spans="1:18" s="2" customFormat="1" ht="90" x14ac:dyDescent="0.25">
      <c r="A3" s="2" t="s">
        <v>2</v>
      </c>
      <c r="B3" s="2" t="s">
        <v>6</v>
      </c>
      <c r="C3" s="2" t="s">
        <v>3</v>
      </c>
      <c r="D3" s="2" t="s">
        <v>5</v>
      </c>
      <c r="E3" s="2" t="s">
        <v>4</v>
      </c>
      <c r="F3" s="2" t="s">
        <v>7</v>
      </c>
      <c r="G3" s="2" t="s">
        <v>8</v>
      </c>
      <c r="H3" s="2" t="s">
        <v>20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0</v>
      </c>
      <c r="P3" s="2" t="s">
        <v>16</v>
      </c>
      <c r="Q3" s="2" t="s">
        <v>17</v>
      </c>
      <c r="R3" s="2" t="s">
        <v>1</v>
      </c>
    </row>
    <row r="4" spans="1:18" x14ac:dyDescent="0.25">
      <c r="A4" s="1">
        <v>273002</v>
      </c>
      <c r="B4" s="1">
        <v>0</v>
      </c>
      <c r="C4">
        <v>1</v>
      </c>
      <c r="D4" s="1">
        <v>0</v>
      </c>
      <c r="E4" s="1">
        <v>0</v>
      </c>
      <c r="F4" s="1">
        <v>2054.3077361400001</v>
      </c>
      <c r="G4" s="1">
        <v>15424.280395870599</v>
      </c>
      <c r="H4" s="1">
        <f>D4+F4+G4</f>
        <v>17478.588132010598</v>
      </c>
      <c r="I4" s="1">
        <v>214.06395766999998</v>
      </c>
      <c r="J4" s="1">
        <v>94.15418579995351</v>
      </c>
      <c r="K4" s="1">
        <v>9.8386317399999914</v>
      </c>
      <c r="L4" s="1">
        <v>219.07830139999899</v>
      </c>
      <c r="M4" s="1">
        <v>73.011122099999994</v>
      </c>
      <c r="N4" s="1">
        <v>0</v>
      </c>
      <c r="O4" s="1">
        <v>7.1384977700000096</v>
      </c>
      <c r="P4" s="1">
        <v>86573.503395190099</v>
      </c>
      <c r="Q4" s="1">
        <v>17743.617994650001</v>
      </c>
      <c r="R4" s="1">
        <f>P4-Q4</f>
        <v>68829.885400540094</v>
      </c>
    </row>
    <row r="5" spans="1:18" x14ac:dyDescent="0.25">
      <c r="A5" s="1">
        <v>273002</v>
      </c>
      <c r="B5" s="1">
        <v>0</v>
      </c>
      <c r="C5">
        <f>C4+1</f>
        <v>2</v>
      </c>
      <c r="D5" s="1">
        <v>0</v>
      </c>
      <c r="E5" s="1">
        <v>0</v>
      </c>
      <c r="F5" s="1">
        <v>1804.1067760199799</v>
      </c>
      <c r="G5" s="1">
        <v>14593.989706606701</v>
      </c>
      <c r="H5" s="1">
        <f t="shared" ref="H5:H68" si="0">D5+F5+G5</f>
        <v>16398.096482626679</v>
      </c>
      <c r="I5" s="1">
        <v>153.156016810002</v>
      </c>
      <c r="J5" s="1">
        <v>91.717575119955598</v>
      </c>
      <c r="K5" s="1">
        <v>9.6610318199999998</v>
      </c>
      <c r="L5" s="1">
        <v>170.016894500001</v>
      </c>
      <c r="M5" s="1">
        <v>47.698031289999903</v>
      </c>
      <c r="N5" s="1">
        <v>0</v>
      </c>
      <c r="O5" s="1">
        <v>5.6772535900000003</v>
      </c>
      <c r="P5" s="1">
        <v>67496.246917139899</v>
      </c>
      <c r="Q5" s="1">
        <v>6266.1465172099797</v>
      </c>
      <c r="R5" s="1">
        <f t="shared" ref="R5:R68" si="1">P5-Q5</f>
        <v>61230.100399929921</v>
      </c>
    </row>
    <row r="6" spans="1:18" x14ac:dyDescent="0.25">
      <c r="A6" s="1">
        <v>273001</v>
      </c>
      <c r="B6" s="1">
        <v>0</v>
      </c>
      <c r="C6">
        <f t="shared" ref="C6:C69" si="2">C5+1</f>
        <v>3</v>
      </c>
      <c r="D6" s="1">
        <v>0</v>
      </c>
      <c r="E6" s="1">
        <v>0</v>
      </c>
      <c r="F6" s="1">
        <v>2158.4524983600199</v>
      </c>
      <c r="G6" s="1">
        <v>12457.0971644603</v>
      </c>
      <c r="H6" s="1">
        <f t="shared" si="0"/>
        <v>14615.54966282032</v>
      </c>
      <c r="I6" s="1">
        <v>127.265505560001</v>
      </c>
      <c r="J6" s="1">
        <v>103.675395599948</v>
      </c>
      <c r="K6" s="1">
        <v>13.580522519999999</v>
      </c>
      <c r="L6" s="1">
        <v>143.656580539999</v>
      </c>
      <c r="M6" s="1">
        <v>46.069626700000001</v>
      </c>
      <c r="N6" s="1">
        <v>2.5999999999999999E-2</v>
      </c>
      <c r="O6" s="1">
        <v>4.9812149800000007</v>
      </c>
      <c r="P6" s="1">
        <v>73837.360664700813</v>
      </c>
      <c r="Q6" s="1">
        <v>49026.112387460096</v>
      </c>
      <c r="R6" s="1">
        <f t="shared" si="1"/>
        <v>24811.248277240717</v>
      </c>
    </row>
    <row r="7" spans="1:18" x14ac:dyDescent="0.25">
      <c r="A7" s="1">
        <v>273002</v>
      </c>
      <c r="B7" s="1">
        <v>0</v>
      </c>
      <c r="C7">
        <f t="shared" si="2"/>
        <v>4</v>
      </c>
      <c r="D7" s="1">
        <v>0</v>
      </c>
      <c r="E7" s="1">
        <v>0</v>
      </c>
      <c r="F7" s="1">
        <v>1948.9244624599901</v>
      </c>
      <c r="G7" s="1">
        <v>13254.526127290001</v>
      </c>
      <c r="H7" s="1">
        <f t="shared" si="0"/>
        <v>15203.450589749991</v>
      </c>
      <c r="I7" s="1">
        <v>83.121929580000213</v>
      </c>
      <c r="J7" s="1">
        <v>115.103122439941</v>
      </c>
      <c r="K7" s="1">
        <v>12.643044710000002</v>
      </c>
      <c r="L7" s="1">
        <v>147.60983125000001</v>
      </c>
      <c r="M7" s="1">
        <v>40.529659219999999</v>
      </c>
      <c r="N7" s="1">
        <v>0</v>
      </c>
      <c r="O7" s="1">
        <v>9.2698912799999995</v>
      </c>
      <c r="P7" s="1">
        <v>94852.090976389605</v>
      </c>
      <c r="Q7" s="1">
        <v>5981.7187464599601</v>
      </c>
      <c r="R7" s="1">
        <f t="shared" si="1"/>
        <v>88870.37222992965</v>
      </c>
    </row>
    <row r="8" spans="1:18" x14ac:dyDescent="0.25">
      <c r="A8" s="1">
        <v>273001</v>
      </c>
      <c r="B8" s="1">
        <v>0</v>
      </c>
      <c r="C8">
        <f t="shared" si="2"/>
        <v>5</v>
      </c>
      <c r="D8" s="1">
        <v>0</v>
      </c>
      <c r="E8" s="1">
        <v>0</v>
      </c>
      <c r="F8" s="1">
        <v>1272.9954766800001</v>
      </c>
      <c r="G8" s="1">
        <v>12442.246710790301</v>
      </c>
      <c r="H8" s="1">
        <f t="shared" si="0"/>
        <v>13715.242187470301</v>
      </c>
      <c r="I8" s="1">
        <v>50.006124270000299</v>
      </c>
      <c r="J8" s="1">
        <v>88.175275559959999</v>
      </c>
      <c r="K8" s="1">
        <v>10.09432376</v>
      </c>
      <c r="L8" s="1">
        <v>117.46941861000001</v>
      </c>
      <c r="M8" s="1">
        <v>23.51078716</v>
      </c>
      <c r="N8" s="1">
        <v>0</v>
      </c>
      <c r="O8" s="1">
        <v>4.3389658099999995</v>
      </c>
      <c r="P8" s="1">
        <v>67811.527049051307</v>
      </c>
      <c r="Q8" s="1">
        <v>5415.0141718699997</v>
      </c>
      <c r="R8" s="1">
        <f t="shared" si="1"/>
        <v>62396.512877181303</v>
      </c>
    </row>
    <row r="9" spans="1:18" x14ac:dyDescent="0.25">
      <c r="A9" s="1">
        <v>273002</v>
      </c>
      <c r="B9" s="1">
        <v>0</v>
      </c>
      <c r="C9">
        <f t="shared" si="2"/>
        <v>6</v>
      </c>
      <c r="D9" s="1">
        <v>0</v>
      </c>
      <c r="E9" s="1">
        <v>0</v>
      </c>
      <c r="F9" s="1">
        <v>1724.61562149</v>
      </c>
      <c r="G9" s="1">
        <v>10496.24694402</v>
      </c>
      <c r="H9" s="1">
        <f t="shared" si="0"/>
        <v>12220.86256551</v>
      </c>
      <c r="I9" s="1">
        <v>51.116409850000004</v>
      </c>
      <c r="J9" s="1">
        <v>104.24644067995099</v>
      </c>
      <c r="K9" s="1">
        <v>12.99675122</v>
      </c>
      <c r="L9" s="1">
        <v>104.47473807999999</v>
      </c>
      <c r="M9" s="1">
        <v>36.953515289999999</v>
      </c>
      <c r="N9" s="1">
        <v>0</v>
      </c>
      <c r="O9" s="1">
        <v>7.1437997900000001</v>
      </c>
      <c r="P9" s="1">
        <v>71736.715009770604</v>
      </c>
      <c r="Q9" s="1">
        <v>7912.1356803999497</v>
      </c>
      <c r="R9" s="1">
        <f t="shared" si="1"/>
        <v>63824.579329370652</v>
      </c>
    </row>
    <row r="10" spans="1:18" x14ac:dyDescent="0.25">
      <c r="A10" s="1">
        <v>273001</v>
      </c>
      <c r="B10" s="1">
        <v>1</v>
      </c>
      <c r="C10">
        <f t="shared" si="2"/>
        <v>7</v>
      </c>
      <c r="D10" s="1">
        <v>1.3752219999999999E-2</v>
      </c>
      <c r="E10" s="1">
        <v>5.037424771337834E-2</v>
      </c>
      <c r="F10" s="1">
        <v>1790.9313669000001</v>
      </c>
      <c r="G10" s="1">
        <v>9984.4364229904313</v>
      </c>
      <c r="H10" s="1">
        <f t="shared" si="0"/>
        <v>11775.381542110432</v>
      </c>
      <c r="I10" s="1">
        <v>36.956736529999397</v>
      </c>
      <c r="J10" s="1">
        <v>111.50622095994601</v>
      </c>
      <c r="K10" s="1">
        <v>12.605146769999902</v>
      </c>
      <c r="L10" s="1">
        <v>85.491709990000402</v>
      </c>
      <c r="M10" s="1">
        <v>21.2090180400001</v>
      </c>
      <c r="N10" s="1">
        <v>1.2E-2</v>
      </c>
      <c r="O10" s="1">
        <v>6.89188505</v>
      </c>
      <c r="P10" s="1">
        <v>52719.017194950597</v>
      </c>
      <c r="Q10" s="1">
        <v>4804.0439265699897</v>
      </c>
      <c r="R10" s="1">
        <f t="shared" si="1"/>
        <v>47914.973268380607</v>
      </c>
    </row>
    <row r="11" spans="1:18" x14ac:dyDescent="0.25">
      <c r="A11" s="1">
        <v>273002</v>
      </c>
      <c r="B11" s="1">
        <v>3853.44</v>
      </c>
      <c r="C11">
        <f t="shared" si="2"/>
        <v>8</v>
      </c>
      <c r="D11" s="1">
        <v>492.37573479999696</v>
      </c>
      <c r="E11" s="1">
        <v>1803.5609072460898</v>
      </c>
      <c r="F11" s="1">
        <v>1783.8992828199898</v>
      </c>
      <c r="G11" s="1">
        <v>12240.5301640242</v>
      </c>
      <c r="H11" s="1">
        <f t="shared" si="0"/>
        <v>14516.805181644188</v>
      </c>
      <c r="I11" s="1">
        <v>69.101191889995206</v>
      </c>
      <c r="J11" s="1">
        <v>152.66469323997799</v>
      </c>
      <c r="K11" s="1">
        <v>15.34131507</v>
      </c>
      <c r="L11" s="1">
        <v>190.10912597000001</v>
      </c>
      <c r="M11" s="1">
        <v>35.013530770000003</v>
      </c>
      <c r="N11" s="1">
        <v>9.5190639999999993E-2</v>
      </c>
      <c r="O11" s="1">
        <v>4.6246654299999994</v>
      </c>
      <c r="P11" s="1">
        <v>72152.387171690512</v>
      </c>
      <c r="Q11" s="1">
        <v>5610.8199343900005</v>
      </c>
      <c r="R11" s="1">
        <f t="shared" si="1"/>
        <v>66541.567237300507</v>
      </c>
    </row>
    <row r="12" spans="1:18" x14ac:dyDescent="0.25">
      <c r="A12" s="1">
        <v>273001</v>
      </c>
      <c r="B12" s="1">
        <v>6912.19</v>
      </c>
      <c r="C12">
        <f t="shared" si="2"/>
        <v>9</v>
      </c>
      <c r="D12" s="1">
        <v>1476.2900847199398</v>
      </c>
      <c r="E12" s="1">
        <v>5407.6361797939935</v>
      </c>
      <c r="F12" s="1">
        <v>1463.4058386600102</v>
      </c>
      <c r="G12" s="1">
        <v>10352.2227271394</v>
      </c>
      <c r="H12" s="1">
        <f t="shared" si="0"/>
        <v>13291.91865051935</v>
      </c>
      <c r="I12" s="1">
        <v>56.305298869997394</v>
      </c>
      <c r="J12" s="1">
        <v>148.48992143996099</v>
      </c>
      <c r="K12" s="1">
        <v>14.82928416</v>
      </c>
      <c r="L12" s="1">
        <v>154.96005977000002</v>
      </c>
      <c r="M12" s="1">
        <v>19.388886100000001</v>
      </c>
      <c r="N12" s="1">
        <v>0.26573107000000001</v>
      </c>
      <c r="O12" s="1">
        <v>3.5979172599999898</v>
      </c>
      <c r="P12" s="1">
        <v>60539.461457181395</v>
      </c>
      <c r="Q12" s="1">
        <v>4476.0172263699706</v>
      </c>
      <c r="R12" s="1">
        <f t="shared" si="1"/>
        <v>56063.444230811423</v>
      </c>
    </row>
    <row r="13" spans="1:18" x14ac:dyDescent="0.25">
      <c r="A13" s="1">
        <v>273002</v>
      </c>
      <c r="B13" s="1">
        <v>9304</v>
      </c>
      <c r="C13">
        <f t="shared" si="2"/>
        <v>10</v>
      </c>
      <c r="D13" s="1">
        <v>2224.6055736298799</v>
      </c>
      <c r="E13" s="1">
        <v>8148.678667664999</v>
      </c>
      <c r="F13" s="1">
        <v>1127.69986391</v>
      </c>
      <c r="G13" s="1">
        <v>10540.238980149901</v>
      </c>
      <c r="H13" s="1">
        <f t="shared" si="0"/>
        <v>13892.54441768978</v>
      </c>
      <c r="I13" s="1">
        <v>71.779107459985411</v>
      </c>
      <c r="J13" s="1">
        <v>154.01836583997601</v>
      </c>
      <c r="K13" s="1">
        <v>16.2244153</v>
      </c>
      <c r="L13" s="1">
        <v>140.27381631999998</v>
      </c>
      <c r="M13" s="1">
        <v>18.142362239999997</v>
      </c>
      <c r="N13" s="1">
        <v>0.49064846000000001</v>
      </c>
      <c r="O13" s="1">
        <v>2.52531112</v>
      </c>
      <c r="P13" s="1">
        <v>55659.041291881105</v>
      </c>
      <c r="Q13" s="1">
        <v>3610.7606489899804</v>
      </c>
      <c r="R13" s="1">
        <f t="shared" si="1"/>
        <v>52048.280642891128</v>
      </c>
    </row>
    <row r="14" spans="1:18" x14ac:dyDescent="0.25">
      <c r="A14" s="1">
        <v>273001</v>
      </c>
      <c r="B14" s="1">
        <v>9456</v>
      </c>
      <c r="C14">
        <f t="shared" si="2"/>
        <v>11</v>
      </c>
      <c r="D14" s="1">
        <v>2569.5255228400501</v>
      </c>
      <c r="E14" s="1">
        <v>9412.1469256158416</v>
      </c>
      <c r="F14" s="1">
        <v>1004.9581719200099</v>
      </c>
      <c r="G14" s="1">
        <v>14505.9948692407</v>
      </c>
      <c r="H14" s="1">
        <f t="shared" si="0"/>
        <v>18080.478564000761</v>
      </c>
      <c r="I14" s="1">
        <v>68.892534699922507</v>
      </c>
      <c r="J14" s="1">
        <v>95.965149479955102</v>
      </c>
      <c r="K14" s="1">
        <v>12.10648887</v>
      </c>
      <c r="L14" s="1">
        <v>65.767052200000009</v>
      </c>
      <c r="M14" s="1">
        <v>16.66496854</v>
      </c>
      <c r="N14" s="1">
        <v>7.8471280000000004E-2</v>
      </c>
      <c r="O14" s="1">
        <v>1.79568434</v>
      </c>
      <c r="P14" s="1">
        <v>63755.096589980902</v>
      </c>
      <c r="Q14" s="1">
        <v>5880.6469566400001</v>
      </c>
      <c r="R14" s="1">
        <f t="shared" si="1"/>
        <v>57874.449633340904</v>
      </c>
    </row>
    <row r="15" spans="1:18" x14ac:dyDescent="0.25">
      <c r="A15" s="1">
        <v>273002</v>
      </c>
      <c r="B15" s="1">
        <v>9456</v>
      </c>
      <c r="C15">
        <f t="shared" si="2"/>
        <v>12</v>
      </c>
      <c r="D15" s="1">
        <v>2581.5069119999998</v>
      </c>
      <c r="E15" s="1">
        <v>9456</v>
      </c>
      <c r="F15" s="1">
        <v>866.59016037000708</v>
      </c>
      <c r="G15" s="1">
        <v>13134.909072169901</v>
      </c>
      <c r="H15" s="1">
        <f t="shared" si="0"/>
        <v>16583.006144539908</v>
      </c>
      <c r="I15" s="1">
        <v>69.62105735989951</v>
      </c>
      <c r="J15" s="1">
        <v>85.765965839964196</v>
      </c>
      <c r="K15" s="1">
        <v>11.70300585</v>
      </c>
      <c r="L15" s="1">
        <v>60.869903719999904</v>
      </c>
      <c r="M15" s="1">
        <v>15.449860060000001</v>
      </c>
      <c r="N15" s="1">
        <v>7.868842999999999E-2</v>
      </c>
      <c r="O15" s="1">
        <v>1.2111024099999999</v>
      </c>
      <c r="P15" s="1">
        <v>54238.3641650801</v>
      </c>
      <c r="Q15" s="1">
        <v>4546.7165041899898</v>
      </c>
      <c r="R15" s="1">
        <f t="shared" si="1"/>
        <v>49691.647660890114</v>
      </c>
    </row>
    <row r="16" spans="1:18" x14ac:dyDescent="0.25">
      <c r="A16" s="1">
        <v>273001</v>
      </c>
      <c r="B16" s="1">
        <v>10197.48</v>
      </c>
      <c r="C16">
        <f t="shared" si="2"/>
        <v>13</v>
      </c>
      <c r="D16" s="1">
        <v>2626.7420472601298</v>
      </c>
      <c r="E16" s="1">
        <v>9621.7304964455434</v>
      </c>
      <c r="F16" s="1">
        <v>962.57244050001304</v>
      </c>
      <c r="G16" s="1">
        <v>11009.9940558013</v>
      </c>
      <c r="H16" s="1">
        <f t="shared" si="0"/>
        <v>14599.308543561443</v>
      </c>
      <c r="I16" s="1">
        <v>63.082224369996396</v>
      </c>
      <c r="J16" s="1">
        <v>115.246452479941</v>
      </c>
      <c r="K16" s="1">
        <v>13.847091710000001</v>
      </c>
      <c r="L16" s="1">
        <v>94.881607970000402</v>
      </c>
      <c r="M16" s="1">
        <v>14.7561415</v>
      </c>
      <c r="N16" s="1">
        <v>0.40582338000000001</v>
      </c>
      <c r="O16" s="1">
        <v>3.1386130899999998</v>
      </c>
      <c r="P16" s="1">
        <v>80301.461858349503</v>
      </c>
      <c r="Q16" s="1">
        <v>4955.7798476299895</v>
      </c>
      <c r="R16" s="1">
        <f t="shared" si="1"/>
        <v>75345.682010719509</v>
      </c>
    </row>
    <row r="17" spans="1:18" x14ac:dyDescent="0.25">
      <c r="A17" s="1">
        <v>273002</v>
      </c>
      <c r="B17" s="1">
        <v>12000</v>
      </c>
      <c r="C17">
        <f t="shared" si="2"/>
        <v>14</v>
      </c>
      <c r="D17" s="1">
        <v>3026.6548355200703</v>
      </c>
      <c r="E17" s="1">
        <v>11086.566528890155</v>
      </c>
      <c r="F17" s="1">
        <v>1158.43426396</v>
      </c>
      <c r="G17" s="1">
        <v>9614.6805261578593</v>
      </c>
      <c r="H17" s="1">
        <f t="shared" si="0"/>
        <v>13799.769625637929</v>
      </c>
      <c r="I17" s="1">
        <v>75.6179707299993</v>
      </c>
      <c r="J17" s="1">
        <v>150.273584159964</v>
      </c>
      <c r="K17" s="1">
        <v>16.513517490000002</v>
      </c>
      <c r="L17" s="1">
        <v>150.7346718</v>
      </c>
      <c r="M17" s="1">
        <v>24.695684620000002</v>
      </c>
      <c r="N17" s="1">
        <v>0.75047319999999995</v>
      </c>
      <c r="O17" s="1">
        <v>2.30980381</v>
      </c>
      <c r="P17" s="1">
        <v>53307.843451340697</v>
      </c>
      <c r="Q17" s="1">
        <v>4013.2156663399801</v>
      </c>
      <c r="R17" s="1">
        <f t="shared" si="1"/>
        <v>49294.627785000717</v>
      </c>
    </row>
    <row r="18" spans="1:18" x14ac:dyDescent="0.25">
      <c r="A18" s="1">
        <v>273001</v>
      </c>
      <c r="B18" s="1">
        <v>13457.67</v>
      </c>
      <c r="C18">
        <f t="shared" si="2"/>
        <v>15</v>
      </c>
      <c r="D18" s="1">
        <v>3435.1081762799704</v>
      </c>
      <c r="E18" s="1">
        <v>12582.767741803034</v>
      </c>
      <c r="F18" s="1">
        <v>1155.35633558001</v>
      </c>
      <c r="G18" s="1">
        <v>9968.1366389882787</v>
      </c>
      <c r="H18" s="1">
        <f t="shared" si="0"/>
        <v>14558.601150848259</v>
      </c>
      <c r="I18" s="1">
        <v>82.90337639999791</v>
      </c>
      <c r="J18" s="1">
        <v>146.27399351995501</v>
      </c>
      <c r="K18" s="1">
        <v>16.84773032</v>
      </c>
      <c r="L18" s="1">
        <v>127.31261322</v>
      </c>
      <c r="M18" s="1">
        <v>17.491410120000001</v>
      </c>
      <c r="N18" s="1">
        <v>0.87016771999999998</v>
      </c>
      <c r="O18" s="1">
        <v>2.24475808</v>
      </c>
      <c r="P18" s="1">
        <v>54634.957194980496</v>
      </c>
      <c r="Q18" s="1">
        <v>4459.88772538998</v>
      </c>
      <c r="R18" s="1">
        <f t="shared" si="1"/>
        <v>50175.069469590519</v>
      </c>
    </row>
    <row r="19" spans="1:18" x14ac:dyDescent="0.25">
      <c r="A19" s="1">
        <v>273002</v>
      </c>
      <c r="B19" s="1">
        <v>15000</v>
      </c>
      <c r="C19">
        <f t="shared" si="2"/>
        <v>16</v>
      </c>
      <c r="D19" s="1">
        <v>3896.9492872098399</v>
      </c>
      <c r="E19" s="1">
        <v>14274.43493897422</v>
      </c>
      <c r="F19" s="1">
        <v>2254.0366328000596</v>
      </c>
      <c r="G19" s="1">
        <v>8227.7665900275606</v>
      </c>
      <c r="H19" s="1">
        <f t="shared" si="0"/>
        <v>14378.752510037461</v>
      </c>
      <c r="I19" s="1">
        <v>92.245927119998598</v>
      </c>
      <c r="J19" s="1">
        <v>158.94391403998301</v>
      </c>
      <c r="K19" s="1">
        <v>17.657435280000001</v>
      </c>
      <c r="L19" s="1">
        <v>142.18912626999801</v>
      </c>
      <c r="M19" s="1">
        <v>18.788610420000001</v>
      </c>
      <c r="N19" s="1">
        <v>1.00773399</v>
      </c>
      <c r="O19" s="1">
        <v>3.0275239900000002</v>
      </c>
      <c r="P19" s="1">
        <v>52590.382819459803</v>
      </c>
      <c r="Q19" s="1">
        <v>3259.43062272002</v>
      </c>
      <c r="R19" s="1">
        <f t="shared" si="1"/>
        <v>49330.952196739781</v>
      </c>
    </row>
    <row r="20" spans="1:18" x14ac:dyDescent="0.25">
      <c r="A20" s="1">
        <v>273002</v>
      </c>
      <c r="B20" s="1">
        <v>16591.849999999999</v>
      </c>
      <c r="C20">
        <f t="shared" si="2"/>
        <v>17</v>
      </c>
      <c r="D20" s="1">
        <v>4316.6817293303102</v>
      </c>
      <c r="E20" s="1">
        <v>15811.905148424956</v>
      </c>
      <c r="F20" s="1">
        <v>1181.3757702799301</v>
      </c>
      <c r="G20" s="1">
        <v>7938.5464442171206</v>
      </c>
      <c r="H20" s="1">
        <f t="shared" si="0"/>
        <v>13436.603943827362</v>
      </c>
      <c r="I20" s="1">
        <v>100.08454305999901</v>
      </c>
      <c r="J20" s="1">
        <v>167.93730528000901</v>
      </c>
      <c r="K20" s="1">
        <v>19.210790100000001</v>
      </c>
      <c r="L20" s="1">
        <v>153.878338339999</v>
      </c>
      <c r="M20" s="1">
        <v>19.37658429</v>
      </c>
      <c r="N20" s="1">
        <v>1.39428844</v>
      </c>
      <c r="O20" s="1">
        <v>2.2481388099999999</v>
      </c>
      <c r="P20" s="1">
        <v>48905.231967099295</v>
      </c>
      <c r="Q20" s="1">
        <v>3051.6657347700102</v>
      </c>
      <c r="R20" s="1">
        <f t="shared" si="1"/>
        <v>45853.566232329285</v>
      </c>
    </row>
    <row r="21" spans="1:18" x14ac:dyDescent="0.25">
      <c r="A21" s="1">
        <v>273001</v>
      </c>
      <c r="B21" s="1">
        <v>18000</v>
      </c>
      <c r="C21">
        <f t="shared" si="2"/>
        <v>18</v>
      </c>
      <c r="D21" s="1">
        <v>4724.0711206198303</v>
      </c>
      <c r="E21" s="1">
        <v>17304.226433675445</v>
      </c>
      <c r="F21" s="1">
        <v>1014.78558616995</v>
      </c>
      <c r="G21" s="1">
        <v>7584.7088864581901</v>
      </c>
      <c r="H21" s="1">
        <f t="shared" si="0"/>
        <v>13323.565593247971</v>
      </c>
      <c r="I21" s="1">
        <v>107.545006049999</v>
      </c>
      <c r="J21" s="1">
        <v>169.73689356000997</v>
      </c>
      <c r="K21" s="1">
        <v>19.04792131</v>
      </c>
      <c r="L21" s="1">
        <v>151.57479875000001</v>
      </c>
      <c r="M21" s="1">
        <v>17.11720274</v>
      </c>
      <c r="N21" s="1">
        <v>1.4523547999999999</v>
      </c>
      <c r="O21" s="1">
        <v>2.0573872400000002</v>
      </c>
      <c r="P21" s="1">
        <v>48161.871414580499</v>
      </c>
      <c r="Q21" s="1">
        <v>3249.05734389998</v>
      </c>
      <c r="R21" s="1">
        <f t="shared" si="1"/>
        <v>44912.814070680521</v>
      </c>
    </row>
    <row r="22" spans="1:18" x14ac:dyDescent="0.25">
      <c r="A22" s="1">
        <v>273002</v>
      </c>
      <c r="B22" s="1">
        <v>18910.57</v>
      </c>
      <c r="C22">
        <f t="shared" si="2"/>
        <v>19</v>
      </c>
      <c r="D22" s="1">
        <v>5017.6812694400505</v>
      </c>
      <c r="E22" s="1">
        <v>18379.650220291609</v>
      </c>
      <c r="F22" s="1">
        <v>1020.28795914999</v>
      </c>
      <c r="G22" s="1">
        <v>8757.7622187991692</v>
      </c>
      <c r="H22" s="1">
        <f t="shared" si="0"/>
        <v>14795.731447389209</v>
      </c>
      <c r="I22" s="1">
        <v>97.066984769980593</v>
      </c>
      <c r="J22" s="1">
        <v>154.00244027997198</v>
      </c>
      <c r="K22" s="1">
        <v>18.03022408</v>
      </c>
      <c r="L22" s="1">
        <v>124.23880171000101</v>
      </c>
      <c r="M22" s="1">
        <v>16.70808628</v>
      </c>
      <c r="N22" s="1">
        <v>1.45300929</v>
      </c>
      <c r="O22" s="1">
        <v>4.4829399299999997</v>
      </c>
      <c r="P22" s="1">
        <v>53656.079456670304</v>
      </c>
      <c r="Q22" s="1">
        <v>4191.3436596700103</v>
      </c>
      <c r="R22" s="1">
        <f t="shared" si="1"/>
        <v>49464.735797000292</v>
      </c>
    </row>
    <row r="23" spans="1:18" x14ac:dyDescent="0.25">
      <c r="A23" s="1">
        <v>273001</v>
      </c>
      <c r="B23" s="1">
        <v>19792.86</v>
      </c>
      <c r="C23">
        <f t="shared" si="2"/>
        <v>20</v>
      </c>
      <c r="D23" s="1">
        <v>5247.2845786900298</v>
      </c>
      <c r="E23" s="1">
        <v>19220.752226878401</v>
      </c>
      <c r="F23" s="1">
        <v>1189.4421085499798</v>
      </c>
      <c r="G23" s="1">
        <v>9975.8038559087108</v>
      </c>
      <c r="H23" s="1">
        <f t="shared" si="0"/>
        <v>16412.530543148721</v>
      </c>
      <c r="I23" s="1">
        <v>111.269683429998</v>
      </c>
      <c r="J23" s="1">
        <v>163.746607919995</v>
      </c>
      <c r="K23" s="1">
        <v>19.53258507</v>
      </c>
      <c r="L23" s="1">
        <v>118.43815348000001</v>
      </c>
      <c r="M23" s="1">
        <v>15.631155509999999</v>
      </c>
      <c r="N23" s="1">
        <v>1.5166499199999999</v>
      </c>
      <c r="O23" s="1">
        <v>2.7773474900000004</v>
      </c>
      <c r="P23" s="1">
        <v>57079.888732171094</v>
      </c>
      <c r="Q23" s="1">
        <v>4110.2721623000307</v>
      </c>
      <c r="R23" s="1">
        <f t="shared" si="1"/>
        <v>52969.616569871061</v>
      </c>
    </row>
    <row r="24" spans="1:18" x14ac:dyDescent="0.25">
      <c r="A24" s="1">
        <v>273002</v>
      </c>
      <c r="B24" s="1">
        <v>20872.95</v>
      </c>
      <c r="C24">
        <f t="shared" si="2"/>
        <v>21</v>
      </c>
      <c r="D24" s="1">
        <v>5547.3900477999496</v>
      </c>
      <c r="E24" s="1">
        <v>20319.961201016657</v>
      </c>
      <c r="F24" s="1">
        <v>919.53390948998401</v>
      </c>
      <c r="G24" s="1">
        <v>6098.4066715688496</v>
      </c>
      <c r="H24" s="1">
        <f t="shared" si="0"/>
        <v>12565.330628858783</v>
      </c>
      <c r="I24" s="1">
        <v>132.29655065999899</v>
      </c>
      <c r="J24" s="1">
        <v>167.52096564000402</v>
      </c>
      <c r="K24" s="1">
        <v>19.843457390000001</v>
      </c>
      <c r="L24" s="1">
        <v>126.09592248999999</v>
      </c>
      <c r="M24" s="1">
        <v>15.188936419999999</v>
      </c>
      <c r="N24" s="1">
        <v>1.83241879</v>
      </c>
      <c r="O24" s="1">
        <v>2.3879611400000003</v>
      </c>
      <c r="P24" s="1">
        <v>47437.133965220099</v>
      </c>
      <c r="Q24" s="1">
        <v>7392.0749394600598</v>
      </c>
      <c r="R24" s="1">
        <f t="shared" si="1"/>
        <v>40045.059025760042</v>
      </c>
    </row>
    <row r="25" spans="1:18" x14ac:dyDescent="0.25">
      <c r="A25" s="1">
        <v>273001</v>
      </c>
      <c r="B25" s="1">
        <v>21701.61</v>
      </c>
      <c r="C25">
        <f t="shared" si="2"/>
        <v>22</v>
      </c>
      <c r="D25" s="1">
        <v>5824.4170310399595</v>
      </c>
      <c r="E25" s="1">
        <v>21334.782770172857</v>
      </c>
      <c r="F25" s="1">
        <v>1051.50294611001</v>
      </c>
      <c r="G25" s="1">
        <v>5713.7673360799399</v>
      </c>
      <c r="H25" s="1">
        <f t="shared" si="0"/>
        <v>12589.68731322991</v>
      </c>
      <c r="I25" s="1">
        <v>104.18683439999201</v>
      </c>
      <c r="J25" s="1">
        <v>153.83635943996998</v>
      </c>
      <c r="K25" s="1">
        <v>17.118563550000001</v>
      </c>
      <c r="L25" s="1">
        <v>113.8138022</v>
      </c>
      <c r="M25" s="1">
        <v>13.681045169999999</v>
      </c>
      <c r="N25" s="1">
        <v>1.72937954</v>
      </c>
      <c r="O25" s="1">
        <v>1.6447876699999999</v>
      </c>
      <c r="P25" s="1">
        <v>46431.859558239601</v>
      </c>
      <c r="Q25" s="1">
        <v>4978.9102262700098</v>
      </c>
      <c r="R25" s="1">
        <f t="shared" si="1"/>
        <v>41452.94933196959</v>
      </c>
    </row>
    <row r="26" spans="1:18" x14ac:dyDescent="0.25">
      <c r="A26" s="1">
        <v>273002</v>
      </c>
      <c r="B26" s="1">
        <v>22472.400000000001</v>
      </c>
      <c r="C26">
        <f t="shared" si="2"/>
        <v>23</v>
      </c>
      <c r="D26" s="1">
        <v>6041.0787328100296</v>
      </c>
      <c r="E26" s="1">
        <v>22128.331414458611</v>
      </c>
      <c r="F26" s="1">
        <v>858.39516715001093</v>
      </c>
      <c r="G26" s="1">
        <v>4956.6376374801594</v>
      </c>
      <c r="H26" s="1">
        <f t="shared" si="0"/>
        <v>11856.1115374402</v>
      </c>
      <c r="I26" s="1">
        <v>102.32221426999899</v>
      </c>
      <c r="J26" s="1">
        <v>143.98526303994899</v>
      </c>
      <c r="K26" s="1">
        <v>16.690028120000001</v>
      </c>
      <c r="L26" s="1">
        <v>99.077375690000295</v>
      </c>
      <c r="M26" s="1">
        <v>11.807362529999999</v>
      </c>
      <c r="N26" s="1">
        <v>1.7720874600000001</v>
      </c>
      <c r="O26" s="1">
        <v>1.7078049799999999</v>
      </c>
      <c r="P26" s="1">
        <v>37835.555657639503</v>
      </c>
      <c r="Q26" s="1">
        <v>2871.5128565</v>
      </c>
      <c r="R26" s="1">
        <f t="shared" si="1"/>
        <v>34964.042801139505</v>
      </c>
    </row>
    <row r="27" spans="1:18" x14ac:dyDescent="0.25">
      <c r="A27" s="1">
        <v>273001</v>
      </c>
      <c r="B27" s="1">
        <v>23311.31</v>
      </c>
      <c r="C27">
        <f t="shared" si="2"/>
        <v>24</v>
      </c>
      <c r="D27" s="1">
        <v>6243.6304622300595</v>
      </c>
      <c r="E27" s="1">
        <v>22870.357479386741</v>
      </c>
      <c r="F27" s="1">
        <v>961.56787703999498</v>
      </c>
      <c r="G27" s="1">
        <v>5139.3477837099199</v>
      </c>
      <c r="H27" s="1">
        <f t="shared" si="0"/>
        <v>12344.546122979975</v>
      </c>
      <c r="I27" s="1">
        <v>124.420260309997</v>
      </c>
      <c r="J27" s="1">
        <v>169.57991304000799</v>
      </c>
      <c r="K27" s="1">
        <v>19.443790109999998</v>
      </c>
      <c r="L27" s="1">
        <v>108.62388643000001</v>
      </c>
      <c r="M27" s="1">
        <v>13.55806578</v>
      </c>
      <c r="N27" s="1">
        <v>1.9845955100000001</v>
      </c>
      <c r="O27" s="1">
        <v>1.2446464699999999</v>
      </c>
      <c r="P27" s="1">
        <v>41960.984157370302</v>
      </c>
      <c r="Q27" s="1">
        <v>3305.4369154000101</v>
      </c>
      <c r="R27" s="1">
        <f t="shared" si="1"/>
        <v>38655.547241970293</v>
      </c>
    </row>
    <row r="28" spans="1:18" x14ac:dyDescent="0.25">
      <c r="A28" s="1">
        <v>273002</v>
      </c>
      <c r="B28" s="1">
        <v>24000</v>
      </c>
      <c r="C28">
        <f t="shared" si="2"/>
        <v>25</v>
      </c>
      <c r="D28" s="1">
        <v>6474.3953301001302</v>
      </c>
      <c r="E28" s="1">
        <v>23715.560069523777</v>
      </c>
      <c r="F28" s="1">
        <v>850.55640991000291</v>
      </c>
      <c r="G28" s="1">
        <v>4939.7783212504401</v>
      </c>
      <c r="H28" s="1">
        <f t="shared" si="0"/>
        <v>12264.730061260572</v>
      </c>
      <c r="I28" s="1">
        <v>132.10343251999402</v>
      </c>
      <c r="J28" s="1">
        <v>165.871532639999</v>
      </c>
      <c r="K28" s="1">
        <v>18.346728239999997</v>
      </c>
      <c r="L28" s="1">
        <v>94.176338759999908</v>
      </c>
      <c r="M28" s="1">
        <v>11.48585119</v>
      </c>
      <c r="N28" s="1">
        <v>1.8445948300000001</v>
      </c>
      <c r="O28" s="1">
        <v>1.58614739000002</v>
      </c>
      <c r="P28" s="1">
        <v>36886.174168239697</v>
      </c>
      <c r="Q28" s="1">
        <v>2772.3750265899903</v>
      </c>
      <c r="R28" s="1">
        <f t="shared" si="1"/>
        <v>34113.79914164971</v>
      </c>
    </row>
    <row r="29" spans="1:18" x14ac:dyDescent="0.25">
      <c r="A29" s="1">
        <v>273001</v>
      </c>
      <c r="B29" s="1">
        <v>24437.32</v>
      </c>
      <c r="C29">
        <f t="shared" si="2"/>
        <v>26</v>
      </c>
      <c r="D29" s="1">
        <v>6585.9266292287193</v>
      </c>
      <c r="E29" s="1">
        <v>24124.185000160145</v>
      </c>
      <c r="F29" s="1">
        <v>664.42792828001404</v>
      </c>
      <c r="G29" s="1">
        <v>5054.1989091999394</v>
      </c>
      <c r="H29" s="1">
        <f t="shared" si="0"/>
        <v>12304.553466708672</v>
      </c>
      <c r="I29" s="1">
        <v>103.756397489999</v>
      </c>
      <c r="J29" s="1">
        <v>155.44484099998201</v>
      </c>
      <c r="K29" s="1">
        <v>16.900354979999999</v>
      </c>
      <c r="L29" s="1">
        <v>85.586922009999896</v>
      </c>
      <c r="M29" s="1">
        <v>10.477604490000001</v>
      </c>
      <c r="N29" s="1">
        <v>1.6626784299999999</v>
      </c>
      <c r="O29" s="1">
        <v>1.5687233200000001</v>
      </c>
      <c r="P29" s="1">
        <v>37906.386515969702</v>
      </c>
      <c r="Q29" s="1">
        <v>3215.4298844899804</v>
      </c>
      <c r="R29" s="1">
        <f t="shared" si="1"/>
        <v>34690.956631479719</v>
      </c>
    </row>
    <row r="30" spans="1:18" x14ac:dyDescent="0.25">
      <c r="A30" s="1">
        <v>273002</v>
      </c>
      <c r="B30" s="1">
        <v>25136.720000000001</v>
      </c>
      <c r="C30">
        <f t="shared" si="2"/>
        <v>27</v>
      </c>
      <c r="D30" s="1">
        <v>6770.6480492603996</v>
      </c>
      <c r="E30" s="1">
        <v>24800.726915042382</v>
      </c>
      <c r="F30" s="1">
        <v>867.07497926003202</v>
      </c>
      <c r="G30" s="1">
        <v>4019.5890659203701</v>
      </c>
      <c r="H30" s="1">
        <f t="shared" si="0"/>
        <v>11657.312094440802</v>
      </c>
      <c r="I30" s="1">
        <v>124.681300329997</v>
      </c>
      <c r="J30" s="1">
        <v>195.97994136006298</v>
      </c>
      <c r="K30" s="1">
        <v>20.96605014</v>
      </c>
      <c r="L30" s="1">
        <v>103.02300529</v>
      </c>
      <c r="M30" s="1">
        <v>13.053528679999999</v>
      </c>
      <c r="N30" s="1">
        <v>2.1902374600000001</v>
      </c>
      <c r="O30" s="1">
        <v>1.60543613000001</v>
      </c>
      <c r="P30" s="1">
        <v>33304.366816459304</v>
      </c>
      <c r="Q30" s="1">
        <v>2636.92916069998</v>
      </c>
      <c r="R30" s="1">
        <f t="shared" si="1"/>
        <v>30667.437655759324</v>
      </c>
    </row>
    <row r="31" spans="1:18" x14ac:dyDescent="0.25">
      <c r="A31" s="1">
        <v>273001</v>
      </c>
      <c r="B31" s="1">
        <v>25770.49</v>
      </c>
      <c r="C31">
        <f t="shared" si="2"/>
        <v>28</v>
      </c>
      <c r="D31" s="1">
        <v>6944.2939942002204</v>
      </c>
      <c r="E31" s="1">
        <v>25436.881162340869</v>
      </c>
      <c r="F31" s="1">
        <v>771.34316371002899</v>
      </c>
      <c r="G31" s="1">
        <v>3832.5811262203001</v>
      </c>
      <c r="H31" s="1">
        <f t="shared" si="0"/>
        <v>11548.218284130549</v>
      </c>
      <c r="I31" s="1">
        <v>106.90261791999801</v>
      </c>
      <c r="J31" s="1">
        <v>193.15884216006299</v>
      </c>
      <c r="K31" s="1">
        <v>20.78446851</v>
      </c>
      <c r="L31" s="1">
        <v>93.682568819999901</v>
      </c>
      <c r="M31" s="1">
        <v>12.738384230000001</v>
      </c>
      <c r="N31" s="1">
        <v>2.3660854900000001</v>
      </c>
      <c r="O31" s="1">
        <v>1.4076496699999999</v>
      </c>
      <c r="P31" s="1">
        <v>33233.679484569802</v>
      </c>
      <c r="Q31" s="1">
        <v>3336.3964678800203</v>
      </c>
      <c r="R31" s="1">
        <f t="shared" si="1"/>
        <v>29897.283016689784</v>
      </c>
    </row>
    <row r="32" spans="1:18" x14ac:dyDescent="0.25">
      <c r="A32" s="1">
        <v>273002</v>
      </c>
      <c r="B32" s="1">
        <v>26346.959999999999</v>
      </c>
      <c r="C32">
        <f t="shared" si="2"/>
        <v>29</v>
      </c>
      <c r="D32" s="1">
        <v>7113.7862119901301</v>
      </c>
      <c r="E32" s="1">
        <v>26057.634053926824</v>
      </c>
      <c r="F32" s="1">
        <v>859.88812052997901</v>
      </c>
      <c r="G32" s="1">
        <v>4423.13338906015</v>
      </c>
      <c r="H32" s="1">
        <f t="shared" si="0"/>
        <v>12396.807721580259</v>
      </c>
      <c r="I32" s="1">
        <v>82.468196389999193</v>
      </c>
      <c r="J32" s="1">
        <v>200.70528252007298</v>
      </c>
      <c r="K32" s="1">
        <v>21.40028401</v>
      </c>
      <c r="L32" s="1">
        <v>89.758020329999994</v>
      </c>
      <c r="M32" s="1">
        <v>12.588721130000001</v>
      </c>
      <c r="N32" s="1">
        <v>2.1439242599999999</v>
      </c>
      <c r="O32" s="1">
        <v>1.7843868799999998</v>
      </c>
      <c r="P32" s="1">
        <v>35165.6207484591</v>
      </c>
      <c r="Q32" s="1">
        <v>12969.37804535</v>
      </c>
      <c r="R32" s="1">
        <f t="shared" si="1"/>
        <v>22196.242703109099</v>
      </c>
    </row>
    <row r="33" spans="1:18" x14ac:dyDescent="0.25">
      <c r="A33" s="1">
        <v>273001</v>
      </c>
      <c r="B33" s="1">
        <v>26815.7</v>
      </c>
      <c r="C33">
        <f t="shared" si="2"/>
        <v>30</v>
      </c>
      <c r="D33" s="1">
        <v>7249.3324999501001</v>
      </c>
      <c r="E33" s="1">
        <v>26554.234233391453</v>
      </c>
      <c r="F33" s="1">
        <v>705.756377200011</v>
      </c>
      <c r="G33" s="1">
        <v>3404.7265343201498</v>
      </c>
      <c r="H33" s="1">
        <f t="shared" si="0"/>
        <v>11359.815411470261</v>
      </c>
      <c r="I33" s="1">
        <v>81.004872559999299</v>
      </c>
      <c r="J33" s="1">
        <v>189.23205408004199</v>
      </c>
      <c r="K33" s="1">
        <v>19.257837170000002</v>
      </c>
      <c r="L33" s="1">
        <v>76.074399510000092</v>
      </c>
      <c r="M33" s="1">
        <v>9.5569760200000111</v>
      </c>
      <c r="N33" s="1">
        <v>2.1586757699999999</v>
      </c>
      <c r="O33" s="1">
        <v>2.2094120899999998</v>
      </c>
      <c r="P33" s="1">
        <v>32098.481701209301</v>
      </c>
      <c r="Q33" s="1">
        <v>2248.1498122799903</v>
      </c>
      <c r="R33" s="1">
        <f t="shared" si="1"/>
        <v>29850.331888929311</v>
      </c>
    </row>
    <row r="34" spans="1:18" x14ac:dyDescent="0.25">
      <c r="A34" s="1">
        <v>273002</v>
      </c>
      <c r="B34" s="1">
        <v>27296</v>
      </c>
      <c r="C34">
        <f t="shared" si="2"/>
        <v>31</v>
      </c>
      <c r="D34" s="1">
        <v>7386.1913187800101</v>
      </c>
      <c r="E34" s="1">
        <v>27055.447647929355</v>
      </c>
      <c r="F34" s="1">
        <v>730.97940916001903</v>
      </c>
      <c r="G34" s="1">
        <v>3487.2454726301999</v>
      </c>
      <c r="H34" s="1">
        <f t="shared" si="0"/>
        <v>11604.416200570229</v>
      </c>
      <c r="I34" s="1">
        <v>75.559644489999911</v>
      </c>
      <c r="J34" s="1">
        <v>211.20932688009302</v>
      </c>
      <c r="K34" s="1">
        <v>19.709698629999998</v>
      </c>
      <c r="L34" s="1">
        <v>84.665185189999804</v>
      </c>
      <c r="M34" s="1">
        <v>10.512613310000001</v>
      </c>
      <c r="N34" s="1">
        <v>2.04886079</v>
      </c>
      <c r="O34" s="1">
        <v>1.26350652</v>
      </c>
      <c r="P34" s="1">
        <v>32149.729990609401</v>
      </c>
      <c r="Q34" s="1">
        <v>2443.0915318900197</v>
      </c>
      <c r="R34" s="1">
        <f t="shared" si="1"/>
        <v>29706.638458719382</v>
      </c>
    </row>
    <row r="35" spans="1:18" x14ac:dyDescent="0.25">
      <c r="A35" s="1">
        <v>273001</v>
      </c>
      <c r="B35" s="1">
        <v>27600</v>
      </c>
      <c r="C35">
        <f t="shared" si="2"/>
        <v>32</v>
      </c>
      <c r="D35" s="1">
        <v>7498.2677408700101</v>
      </c>
      <c r="E35" s="1">
        <v>27466.081592631566</v>
      </c>
      <c r="F35" s="1">
        <v>541.29850350999402</v>
      </c>
      <c r="G35" s="1">
        <v>3390.5793355301598</v>
      </c>
      <c r="H35" s="1">
        <f t="shared" si="0"/>
        <v>11430.145579910164</v>
      </c>
      <c r="I35" s="1">
        <v>52.236445169999101</v>
      </c>
      <c r="J35" s="1">
        <v>167.08870043999602</v>
      </c>
      <c r="K35" s="1">
        <v>15.02680488</v>
      </c>
      <c r="L35" s="1">
        <v>54.728206470000202</v>
      </c>
      <c r="M35" s="1">
        <v>8.7658022400000011</v>
      </c>
      <c r="N35" s="1">
        <v>1.3882949899999999</v>
      </c>
      <c r="O35" s="1">
        <v>0.83602690999999896</v>
      </c>
      <c r="P35" s="1">
        <v>32831.229896019599</v>
      </c>
      <c r="Q35" s="1">
        <v>2454.6608513700098</v>
      </c>
      <c r="R35" s="1">
        <f t="shared" si="1"/>
        <v>30376.56904464959</v>
      </c>
    </row>
    <row r="36" spans="1:18" x14ac:dyDescent="0.25">
      <c r="A36" s="1">
        <v>273002</v>
      </c>
      <c r="B36" s="1">
        <v>27891.7</v>
      </c>
      <c r="C36">
        <f t="shared" si="2"/>
        <v>33</v>
      </c>
      <c r="D36" s="1">
        <v>7567.6266819500306</v>
      </c>
      <c r="E36" s="1">
        <v>27720.041179002463</v>
      </c>
      <c r="F36" s="1">
        <v>509.96107578999698</v>
      </c>
      <c r="G36" s="1">
        <v>2911.54848610005</v>
      </c>
      <c r="H36" s="1">
        <f t="shared" si="0"/>
        <v>10989.136243840077</v>
      </c>
      <c r="I36" s="1">
        <v>48.227404239999501</v>
      </c>
      <c r="J36" s="1">
        <v>170.087255880003</v>
      </c>
      <c r="K36" s="1">
        <v>14.47964971</v>
      </c>
      <c r="L36" s="1">
        <v>53.014269460000001</v>
      </c>
      <c r="M36" s="1">
        <v>7.5093107000000003</v>
      </c>
      <c r="N36" s="1">
        <v>1.7301832500000001</v>
      </c>
      <c r="O36" s="1">
        <v>0.98892462000000003</v>
      </c>
      <c r="P36" s="1">
        <v>38315.008999979204</v>
      </c>
      <c r="Q36" s="1">
        <v>2609.7926446900101</v>
      </c>
      <c r="R36" s="1">
        <f t="shared" si="1"/>
        <v>35705.216355289194</v>
      </c>
    </row>
    <row r="37" spans="1:18" x14ac:dyDescent="0.25">
      <c r="A37" s="1">
        <v>273002</v>
      </c>
      <c r="B37" s="1">
        <v>28004</v>
      </c>
      <c r="C37">
        <f t="shared" si="2"/>
        <v>34</v>
      </c>
      <c r="D37" s="1">
        <v>7636.5346948699998</v>
      </c>
      <c r="E37" s="1">
        <v>27972.449633592427</v>
      </c>
      <c r="F37" s="1">
        <v>302.68380752000303</v>
      </c>
      <c r="G37" s="1">
        <v>2693.0400931199997</v>
      </c>
      <c r="H37" s="1">
        <f t="shared" si="0"/>
        <v>10632.258595510002</v>
      </c>
      <c r="I37" s="1">
        <v>20.9609229500001</v>
      </c>
      <c r="J37" s="1">
        <v>132.016067159926</v>
      </c>
      <c r="K37" s="1">
        <v>8.9410710500000015</v>
      </c>
      <c r="L37" s="1">
        <v>26.510198650000099</v>
      </c>
      <c r="M37" s="1">
        <v>4.0937438400000001</v>
      </c>
      <c r="N37" s="1">
        <v>0.76608107999999997</v>
      </c>
      <c r="O37" s="1">
        <v>0.47869938000000001</v>
      </c>
      <c r="P37" s="1">
        <v>33876.8981642496</v>
      </c>
      <c r="Q37" s="1">
        <v>3266.2947872499899</v>
      </c>
      <c r="R37" s="1">
        <f t="shared" si="1"/>
        <v>30610.60337699961</v>
      </c>
    </row>
    <row r="38" spans="1:18" x14ac:dyDescent="0.25">
      <c r="A38" s="1">
        <v>273001</v>
      </c>
      <c r="B38" s="1">
        <v>28100</v>
      </c>
      <c r="C38">
        <f t="shared" si="2"/>
        <v>35</v>
      </c>
      <c r="D38" s="1">
        <v>7662.81987388998</v>
      </c>
      <c r="E38" s="1">
        <v>28068.834450752856</v>
      </c>
      <c r="F38" s="1">
        <v>310.08232793999997</v>
      </c>
      <c r="G38" s="1">
        <v>2671.19875545993</v>
      </c>
      <c r="H38" s="1">
        <f t="shared" si="0"/>
        <v>10644.100957289909</v>
      </c>
      <c r="I38" s="1">
        <v>18.395661460000102</v>
      </c>
      <c r="J38" s="1">
        <v>126.792483479929</v>
      </c>
      <c r="K38" s="1">
        <v>6.7961173099999996</v>
      </c>
      <c r="L38" s="1">
        <v>23.352710940000001</v>
      </c>
      <c r="M38" s="1">
        <v>3.5059826899999997</v>
      </c>
      <c r="N38" s="1">
        <v>1.13539379</v>
      </c>
      <c r="O38" s="1">
        <v>0.42130008000000002</v>
      </c>
      <c r="P38" s="1">
        <v>32888.617044199302</v>
      </c>
      <c r="Q38" s="1">
        <v>2650.54159001997</v>
      </c>
      <c r="R38" s="1">
        <f t="shared" si="1"/>
        <v>30238.075454179332</v>
      </c>
    </row>
    <row r="39" spans="1:18" x14ac:dyDescent="0.25">
      <c r="A39" s="1">
        <v>273002</v>
      </c>
      <c r="B39" s="1">
        <v>28296.12</v>
      </c>
      <c r="C39">
        <f t="shared" si="2"/>
        <v>36</v>
      </c>
      <c r="D39" s="1">
        <v>7685.8128316292405</v>
      </c>
      <c r="E39" s="1">
        <v>28152.954306668962</v>
      </c>
      <c r="F39" s="1">
        <v>501.61815913999197</v>
      </c>
      <c r="G39" s="1">
        <v>2880.7065839300699</v>
      </c>
      <c r="H39" s="1">
        <f t="shared" si="0"/>
        <v>11068.137574699302</v>
      </c>
      <c r="I39" s="1">
        <v>86.907669459998502</v>
      </c>
      <c r="J39" s="1">
        <v>183.27361956001801</v>
      </c>
      <c r="K39" s="1">
        <v>22.937135670000004</v>
      </c>
      <c r="L39" s="1">
        <v>72.272417789999793</v>
      </c>
      <c r="M39" s="1">
        <v>11.84705024</v>
      </c>
      <c r="N39" s="1">
        <v>1.6928498700000001</v>
      </c>
      <c r="O39" s="1">
        <v>1.31638944999964</v>
      </c>
      <c r="P39" s="1">
        <v>31772.355179789698</v>
      </c>
      <c r="Q39" s="1">
        <v>2410.5681499299799</v>
      </c>
      <c r="R39" s="1">
        <f t="shared" si="1"/>
        <v>29361.787029859719</v>
      </c>
    </row>
    <row r="40" spans="1:18" x14ac:dyDescent="0.25">
      <c r="A40" s="1">
        <v>273001</v>
      </c>
      <c r="B40" s="1">
        <v>28711.31</v>
      </c>
      <c r="C40">
        <f t="shared" si="2"/>
        <v>37</v>
      </c>
      <c r="D40" s="1">
        <v>7776.3858555198694</v>
      </c>
      <c r="E40" s="1">
        <v>28484.825533678886</v>
      </c>
      <c r="F40" s="1">
        <v>843.71444789003306</v>
      </c>
      <c r="G40" s="1">
        <v>4233.9677103904996</v>
      </c>
      <c r="H40" s="1">
        <f t="shared" si="0"/>
        <v>12854.068013800403</v>
      </c>
      <c r="I40" s="1">
        <v>238.95913625998602</v>
      </c>
      <c r="J40" s="1">
        <v>302.09877288017998</v>
      </c>
      <c r="K40" s="1">
        <v>56.662132510000099</v>
      </c>
      <c r="L40" s="1">
        <v>190.58892348000199</v>
      </c>
      <c r="M40" s="1">
        <v>27.404598610000001</v>
      </c>
      <c r="N40" s="1">
        <v>3.541185</v>
      </c>
      <c r="O40" s="1">
        <v>6.5122755000001398</v>
      </c>
      <c r="P40" s="1">
        <v>32203.9087442893</v>
      </c>
      <c r="Q40" s="1">
        <v>2549.9120409000102</v>
      </c>
      <c r="R40" s="1">
        <f t="shared" si="1"/>
        <v>29653.99670338929</v>
      </c>
    </row>
    <row r="41" spans="1:18" x14ac:dyDescent="0.25">
      <c r="A41" s="1">
        <v>273002</v>
      </c>
      <c r="B41" s="1">
        <v>29182.01</v>
      </c>
      <c r="C41">
        <f t="shared" si="2"/>
        <v>38</v>
      </c>
      <c r="D41" s="1">
        <v>7901.7686653298397</v>
      </c>
      <c r="E41" s="1">
        <v>28943.995521387533</v>
      </c>
      <c r="F41" s="1">
        <v>856.25882477001505</v>
      </c>
      <c r="G41" s="1">
        <v>2862.1801928401196</v>
      </c>
      <c r="H41" s="1">
        <f t="shared" si="0"/>
        <v>11620.207682939976</v>
      </c>
      <c r="I41" s="1">
        <v>264.46959177999901</v>
      </c>
      <c r="J41" s="1">
        <v>347.507094600183</v>
      </c>
      <c r="K41" s="1">
        <v>64.25727784</v>
      </c>
      <c r="L41" s="1">
        <v>210.84206655999699</v>
      </c>
      <c r="M41" s="1">
        <v>28.451625320000002</v>
      </c>
      <c r="N41" s="1">
        <v>4.1643351900000001</v>
      </c>
      <c r="O41" s="1">
        <v>10.838993140001801</v>
      </c>
      <c r="P41" s="1">
        <v>26304.753334170102</v>
      </c>
      <c r="Q41" s="1">
        <v>2282.6576980899899</v>
      </c>
      <c r="R41" s="1">
        <f t="shared" si="1"/>
        <v>24022.095636080114</v>
      </c>
    </row>
    <row r="42" spans="1:18" x14ac:dyDescent="0.25">
      <c r="A42" s="1">
        <v>273001</v>
      </c>
      <c r="B42" s="1">
        <v>29696</v>
      </c>
      <c r="C42">
        <f t="shared" si="2"/>
        <v>39</v>
      </c>
      <c r="D42" s="1">
        <v>8035.8215607105703</v>
      </c>
      <c r="E42" s="1">
        <v>29435.135991115676</v>
      </c>
      <c r="F42" s="1">
        <v>914.21529589997999</v>
      </c>
      <c r="G42" s="1">
        <v>2855.4823772700402</v>
      </c>
      <c r="H42" s="1">
        <f t="shared" si="0"/>
        <v>11805.51923388059</v>
      </c>
      <c r="I42" s="1">
        <v>303.76975899999798</v>
      </c>
      <c r="J42" s="1">
        <v>383.59668864018204</v>
      </c>
      <c r="K42" s="1">
        <v>74.322364890000102</v>
      </c>
      <c r="L42" s="1">
        <v>232.66435200999999</v>
      </c>
      <c r="M42" s="1">
        <v>32.657233480000002</v>
      </c>
      <c r="N42" s="1">
        <v>4.4106996199999999</v>
      </c>
      <c r="O42" s="1">
        <v>16.354076260000898</v>
      </c>
      <c r="P42" s="1">
        <v>26035.0522996898</v>
      </c>
      <c r="Q42" s="1">
        <v>2280.8725357199896</v>
      </c>
      <c r="R42" s="1">
        <f t="shared" si="1"/>
        <v>23754.179763969809</v>
      </c>
    </row>
    <row r="43" spans="1:18" x14ac:dyDescent="0.25">
      <c r="A43" s="1">
        <v>273002</v>
      </c>
      <c r="B43" s="1">
        <v>30107.45</v>
      </c>
      <c r="C43">
        <f t="shared" si="2"/>
        <v>40</v>
      </c>
      <c r="D43" s="1">
        <v>8168.3819015400404</v>
      </c>
      <c r="E43" s="1">
        <v>29920.593627665879</v>
      </c>
      <c r="F43" s="1">
        <v>895.68564759987908</v>
      </c>
      <c r="G43" s="1">
        <v>3837.6593633200696</v>
      </c>
      <c r="H43" s="1">
        <f t="shared" si="0"/>
        <v>12901.72691245999</v>
      </c>
      <c r="I43" s="1">
        <v>279.59873831999397</v>
      </c>
      <c r="J43" s="1">
        <v>363.00721464019102</v>
      </c>
      <c r="K43" s="1">
        <v>80.119557870000094</v>
      </c>
      <c r="L43" s="1">
        <v>233.17357912999901</v>
      </c>
      <c r="M43" s="1">
        <v>34.837728109999901</v>
      </c>
      <c r="N43" s="1">
        <v>7.3306543799999995</v>
      </c>
      <c r="O43" s="1">
        <v>22.490667600012102</v>
      </c>
      <c r="P43" s="1">
        <v>32562.443233449401</v>
      </c>
      <c r="Q43" s="1">
        <v>2901.82095388998</v>
      </c>
      <c r="R43" s="1">
        <f t="shared" si="1"/>
        <v>29660.622279559422</v>
      </c>
    </row>
    <row r="44" spans="1:18" x14ac:dyDescent="0.25">
      <c r="A44" s="1">
        <v>273001</v>
      </c>
      <c r="B44" s="1">
        <v>30636.11</v>
      </c>
      <c r="C44">
        <f t="shared" si="2"/>
        <v>41</v>
      </c>
      <c r="D44" s="1">
        <v>8291.6519982998107</v>
      </c>
      <c r="E44" s="1">
        <v>30372.240388496051</v>
      </c>
      <c r="F44" s="1">
        <v>961.14133327996899</v>
      </c>
      <c r="G44" s="1">
        <v>2921.6372599700398</v>
      </c>
      <c r="H44" s="1">
        <f t="shared" si="0"/>
        <v>12174.430591549819</v>
      </c>
      <c r="I44" s="1">
        <v>332.83178037999897</v>
      </c>
      <c r="J44" s="1">
        <v>406.090404600206</v>
      </c>
      <c r="K44" s="1">
        <v>89.205245570000102</v>
      </c>
      <c r="L44" s="1">
        <v>252.06297909000099</v>
      </c>
      <c r="M44" s="1">
        <v>40.1183801600001</v>
      </c>
      <c r="N44" s="1">
        <v>5.41926212</v>
      </c>
      <c r="O44" s="1">
        <v>26.3732318600021</v>
      </c>
      <c r="P44" s="1">
        <v>26714.760826619702</v>
      </c>
      <c r="Q44" s="1">
        <v>2300.4772149700098</v>
      </c>
      <c r="R44" s="1">
        <f t="shared" si="1"/>
        <v>24414.283611649691</v>
      </c>
    </row>
    <row r="45" spans="1:18" x14ac:dyDescent="0.25">
      <c r="A45" s="1">
        <v>273002</v>
      </c>
      <c r="B45" s="1">
        <v>31165.22</v>
      </c>
      <c r="C45">
        <f t="shared" si="2"/>
        <v>42</v>
      </c>
      <c r="D45" s="1">
        <v>8435.0191911498605</v>
      </c>
      <c r="E45" s="1">
        <v>30897.279840989664</v>
      </c>
      <c r="F45" s="1">
        <v>1025.8664238199101</v>
      </c>
      <c r="G45" s="1">
        <v>3368.56104345009</v>
      </c>
      <c r="H45" s="1">
        <f t="shared" si="0"/>
        <v>12829.446658419862</v>
      </c>
      <c r="I45" s="1">
        <v>375.67230151000797</v>
      </c>
      <c r="J45" s="1">
        <v>418.97645772021298</v>
      </c>
      <c r="K45" s="1">
        <v>97.938302530000101</v>
      </c>
      <c r="L45" s="1">
        <v>276.121792839997</v>
      </c>
      <c r="M45" s="1">
        <v>39.910760600000003</v>
      </c>
      <c r="N45" s="1">
        <v>5.9104665000000001</v>
      </c>
      <c r="O45" s="1">
        <v>33.071858010000099</v>
      </c>
      <c r="P45" s="1">
        <v>29996.553337710098</v>
      </c>
      <c r="Q45" s="1">
        <v>2844.8152056900199</v>
      </c>
      <c r="R45" s="1">
        <f t="shared" si="1"/>
        <v>27151.73813202008</v>
      </c>
    </row>
    <row r="46" spans="1:18" x14ac:dyDescent="0.25">
      <c r="A46" s="1">
        <v>273001</v>
      </c>
      <c r="B46" s="1">
        <v>31709.64</v>
      </c>
      <c r="C46">
        <f t="shared" si="2"/>
        <v>43</v>
      </c>
      <c r="D46" s="1">
        <v>8581.709120449601</v>
      </c>
      <c r="E46" s="1">
        <v>31434.716797556059</v>
      </c>
      <c r="F46" s="1">
        <v>1333.80678346999</v>
      </c>
      <c r="G46" s="1">
        <v>3033.4768904501198</v>
      </c>
      <c r="H46" s="1">
        <f t="shared" si="0"/>
        <v>12948.992794369711</v>
      </c>
      <c r="I46" s="1">
        <v>362.62933769000898</v>
      </c>
      <c r="J46" s="1">
        <v>436.81763508020299</v>
      </c>
      <c r="K46" s="1">
        <v>101.33003576999999</v>
      </c>
      <c r="L46" s="1">
        <v>299.31131547999797</v>
      </c>
      <c r="M46" s="1">
        <v>40.828748619999999</v>
      </c>
      <c r="N46" s="1">
        <v>6.5144584299999995</v>
      </c>
      <c r="O46" s="1">
        <v>38.630759910000101</v>
      </c>
      <c r="P46" s="1">
        <v>28942.047939019601</v>
      </c>
      <c r="Q46" s="1">
        <v>2433.8511152799801</v>
      </c>
      <c r="R46" s="1">
        <f t="shared" si="1"/>
        <v>26508.196823739621</v>
      </c>
    </row>
    <row r="47" spans="1:18" x14ac:dyDescent="0.25">
      <c r="A47" s="1">
        <v>273002</v>
      </c>
      <c r="B47" s="1">
        <v>32277.68</v>
      </c>
      <c r="C47">
        <f t="shared" si="2"/>
        <v>44</v>
      </c>
      <c r="D47" s="1">
        <v>8734.307325250209</v>
      </c>
      <c r="E47" s="1">
        <v>31993.565341097172</v>
      </c>
      <c r="F47" s="1">
        <v>1022.79806427996</v>
      </c>
      <c r="G47" s="1">
        <v>3182.44770952007</v>
      </c>
      <c r="H47" s="1">
        <f t="shared" si="0"/>
        <v>12939.553099050238</v>
      </c>
      <c r="I47" s="1">
        <v>374.07113832000397</v>
      </c>
      <c r="J47" s="1">
        <v>441.59530308021101</v>
      </c>
      <c r="K47" s="1">
        <v>109.73934446</v>
      </c>
      <c r="L47" s="1">
        <v>296.29262703999797</v>
      </c>
      <c r="M47" s="1">
        <v>47.816206569999999</v>
      </c>
      <c r="N47" s="1">
        <v>6.4537951399999995</v>
      </c>
      <c r="O47" s="1">
        <v>45.813885770000503</v>
      </c>
      <c r="P47" s="1">
        <v>28195.470809399299</v>
      </c>
      <c r="Q47" s="1">
        <v>2551.8090926599998</v>
      </c>
      <c r="R47" s="1">
        <f t="shared" si="1"/>
        <v>25643.661716739298</v>
      </c>
    </row>
    <row r="48" spans="1:18" x14ac:dyDescent="0.25">
      <c r="A48" s="1">
        <v>273001</v>
      </c>
      <c r="B48" s="1">
        <v>32854.82</v>
      </c>
      <c r="C48">
        <f t="shared" si="2"/>
        <v>45</v>
      </c>
      <c r="D48" s="1">
        <v>8889.0190707594611</v>
      </c>
      <c r="E48" s="1">
        <v>32560.390147872939</v>
      </c>
      <c r="F48" s="1">
        <v>1046.0126281400001</v>
      </c>
      <c r="G48" s="1">
        <v>3073.0300685401203</v>
      </c>
      <c r="H48" s="1">
        <f t="shared" si="0"/>
        <v>13008.061767439582</v>
      </c>
      <c r="I48" s="1">
        <v>397.18557535999798</v>
      </c>
      <c r="J48" s="1">
        <v>452.95705260021697</v>
      </c>
      <c r="K48" s="1">
        <v>119.57370503</v>
      </c>
      <c r="L48" s="1">
        <v>321.990329490004</v>
      </c>
      <c r="M48" s="1">
        <v>46.424859349999899</v>
      </c>
      <c r="N48" s="1">
        <v>6.4497698800000105</v>
      </c>
      <c r="O48" s="1">
        <v>52.286162710004298</v>
      </c>
      <c r="P48" s="1">
        <v>27857.4393544796</v>
      </c>
      <c r="Q48" s="1">
        <v>2594.7817321399998</v>
      </c>
      <c r="R48" s="1">
        <f t="shared" si="1"/>
        <v>25262.6576223396</v>
      </c>
    </row>
    <row r="49" spans="1:18" x14ac:dyDescent="0.25">
      <c r="A49" s="1">
        <v>273002</v>
      </c>
      <c r="B49" s="1">
        <v>33442.33</v>
      </c>
      <c r="C49">
        <f t="shared" si="2"/>
        <v>46</v>
      </c>
      <c r="D49" s="1">
        <v>9049.0261077300001</v>
      </c>
      <c r="E49" s="1">
        <v>33146.372948659715</v>
      </c>
      <c r="F49" s="1">
        <v>1171.2288935100601</v>
      </c>
      <c r="G49" s="1">
        <v>3343.3899106600697</v>
      </c>
      <c r="H49" s="1">
        <f t="shared" si="0"/>
        <v>13563.64491190013</v>
      </c>
      <c r="I49" s="1">
        <v>411.61387278001098</v>
      </c>
      <c r="J49" s="1">
        <v>461.26564476022401</v>
      </c>
      <c r="K49" s="1">
        <v>124.22937097000001</v>
      </c>
      <c r="L49" s="1">
        <v>334.23024020999901</v>
      </c>
      <c r="M49" s="1">
        <v>51.761720099999998</v>
      </c>
      <c r="N49" s="1">
        <v>7.9527874299999999</v>
      </c>
      <c r="O49" s="1">
        <v>60.675873970005497</v>
      </c>
      <c r="P49" s="1">
        <v>29907.250777059602</v>
      </c>
      <c r="Q49" s="1">
        <v>2691.4298350099903</v>
      </c>
      <c r="R49" s="1">
        <f t="shared" si="1"/>
        <v>27215.820942049613</v>
      </c>
    </row>
    <row r="50" spans="1:18" x14ac:dyDescent="0.25">
      <c r="A50" s="1">
        <v>273001</v>
      </c>
      <c r="B50" s="1">
        <v>34040.06</v>
      </c>
      <c r="C50">
        <f t="shared" si="2"/>
        <v>47</v>
      </c>
      <c r="D50" s="1">
        <v>9209.6857496098401</v>
      </c>
      <c r="E50" s="1">
        <v>33734.989064544963</v>
      </c>
      <c r="F50" s="1">
        <v>1113.02251901006</v>
      </c>
      <c r="G50" s="1">
        <v>3330.2287685701499</v>
      </c>
      <c r="H50" s="1">
        <f t="shared" si="0"/>
        <v>13652.93703719005</v>
      </c>
      <c r="I50" s="1">
        <v>416.67946017000298</v>
      </c>
      <c r="J50" s="1">
        <v>470.76637884022</v>
      </c>
      <c r="K50" s="1">
        <v>133.13967953</v>
      </c>
      <c r="L50" s="1">
        <v>331.737307550004</v>
      </c>
      <c r="M50" s="1">
        <v>60.783983230000104</v>
      </c>
      <c r="N50" s="1">
        <v>9.1362506400000001</v>
      </c>
      <c r="O50" s="1">
        <v>65.724483340002095</v>
      </c>
      <c r="P50" s="1">
        <v>29518.729486879602</v>
      </c>
      <c r="Q50" s="1">
        <v>2847.0690214999699</v>
      </c>
      <c r="R50" s="1">
        <f t="shared" si="1"/>
        <v>26671.660465379631</v>
      </c>
    </row>
    <row r="51" spans="1:18" x14ac:dyDescent="0.25">
      <c r="A51" s="1">
        <v>273002</v>
      </c>
      <c r="B51" s="1">
        <v>34672.080000000002</v>
      </c>
      <c r="C51">
        <f t="shared" si="2"/>
        <v>48</v>
      </c>
      <c r="D51" s="1">
        <v>9378.9459872496118</v>
      </c>
      <c r="E51" s="1">
        <v>34354.861822439438</v>
      </c>
      <c r="F51" s="1">
        <v>1123.93176795003</v>
      </c>
      <c r="G51" s="1">
        <v>3248.3083278701101</v>
      </c>
      <c r="H51" s="1">
        <f t="shared" si="0"/>
        <v>13751.186083069753</v>
      </c>
      <c r="I51" s="1">
        <v>417.14395647001299</v>
      </c>
      <c r="J51" s="1">
        <v>483.86173932022501</v>
      </c>
      <c r="K51" s="1">
        <v>142.69205005000001</v>
      </c>
      <c r="L51" s="1">
        <v>342.73768408000302</v>
      </c>
      <c r="M51" s="1">
        <v>52.717454970000105</v>
      </c>
      <c r="N51" s="1">
        <v>7.9688472099999998</v>
      </c>
      <c r="O51" s="1">
        <v>73.691241790004398</v>
      </c>
      <c r="P51" s="1">
        <v>29709.829325439801</v>
      </c>
      <c r="Q51" s="1">
        <v>2529.8981005599899</v>
      </c>
      <c r="R51" s="1">
        <f t="shared" si="1"/>
        <v>27179.931224879812</v>
      </c>
    </row>
    <row r="52" spans="1:18" x14ac:dyDescent="0.25">
      <c r="A52" s="1">
        <v>273001</v>
      </c>
      <c r="B52" s="1">
        <v>35303.69</v>
      </c>
      <c r="C52">
        <f t="shared" si="2"/>
        <v>49</v>
      </c>
      <c r="D52" s="1">
        <v>9550.4053475498404</v>
      </c>
      <c r="E52" s="1">
        <v>34983.041628235209</v>
      </c>
      <c r="F52" s="1">
        <v>1175.7693910999401</v>
      </c>
      <c r="G52" s="1">
        <v>3194.6039603501399</v>
      </c>
      <c r="H52" s="1">
        <f t="shared" si="0"/>
        <v>13920.77869899992</v>
      </c>
      <c r="I52" s="1">
        <v>437.19501652001202</v>
      </c>
      <c r="J52" s="1">
        <v>484.58066460022002</v>
      </c>
      <c r="K52" s="1">
        <v>148.61532921</v>
      </c>
      <c r="L52" s="1">
        <v>357.17089564999998</v>
      </c>
      <c r="M52" s="1">
        <v>62.650702469999999</v>
      </c>
      <c r="N52" s="1">
        <v>10.173198960000001</v>
      </c>
      <c r="O52" s="1">
        <v>82.419412769992803</v>
      </c>
      <c r="P52" s="1">
        <v>28291.770032550201</v>
      </c>
      <c r="Q52" s="1">
        <v>2582.5347531900402</v>
      </c>
      <c r="R52" s="1">
        <f t="shared" si="1"/>
        <v>25709.23527936016</v>
      </c>
    </row>
    <row r="53" spans="1:18" x14ac:dyDescent="0.25">
      <c r="A53" s="1">
        <v>273002</v>
      </c>
      <c r="B53" s="1">
        <v>35975.61</v>
      </c>
      <c r="C53">
        <f t="shared" si="2"/>
        <v>50</v>
      </c>
      <c r="D53" s="1">
        <v>9728.9146356897691</v>
      </c>
      <c r="E53" s="1">
        <v>35636.788872205223</v>
      </c>
      <c r="F53" s="1">
        <v>2023.7223297999799</v>
      </c>
      <c r="G53" s="1">
        <v>3835.9023221802504</v>
      </c>
      <c r="H53" s="1">
        <f t="shared" si="0"/>
        <v>15588.539287670001</v>
      </c>
      <c r="I53" s="1">
        <v>464.55693549000699</v>
      </c>
      <c r="J53" s="1">
        <v>497.87395704023402</v>
      </c>
      <c r="K53" s="1">
        <v>156.46548380999999</v>
      </c>
      <c r="L53" s="1">
        <v>368.47576707000201</v>
      </c>
      <c r="M53" s="1">
        <v>58.859527710000002</v>
      </c>
      <c r="N53" s="1">
        <v>9.2567499600000094</v>
      </c>
      <c r="O53" s="1">
        <v>90.280034030004103</v>
      </c>
      <c r="P53" s="1">
        <v>30678.329890209901</v>
      </c>
      <c r="Q53" s="1">
        <v>2799.3356126000099</v>
      </c>
      <c r="R53" s="1">
        <f t="shared" si="1"/>
        <v>27878.994277609891</v>
      </c>
    </row>
    <row r="54" spans="1:18" x14ac:dyDescent="0.25">
      <c r="A54" s="1">
        <v>273002</v>
      </c>
      <c r="B54" s="1">
        <v>36537.56</v>
      </c>
      <c r="C54">
        <f t="shared" si="2"/>
        <v>51</v>
      </c>
      <c r="D54" s="1">
        <v>9886.3028918106902</v>
      </c>
      <c r="E54" s="1">
        <v>36213.298407376831</v>
      </c>
      <c r="F54" s="1">
        <v>1125.5928579699901</v>
      </c>
      <c r="G54" s="1">
        <v>4298.1175998104</v>
      </c>
      <c r="H54" s="1">
        <f t="shared" si="0"/>
        <v>15310.013349591081</v>
      </c>
      <c r="I54" s="1">
        <v>411.53580231001104</v>
      </c>
      <c r="J54" s="1">
        <v>471.48757920021097</v>
      </c>
      <c r="K54" s="1">
        <v>152.945180789999</v>
      </c>
      <c r="L54" s="1">
        <v>379.15704300999801</v>
      </c>
      <c r="M54" s="1">
        <v>59.179673889999897</v>
      </c>
      <c r="N54" s="1">
        <v>16.526701880000001</v>
      </c>
      <c r="O54" s="1">
        <v>100.68392011</v>
      </c>
      <c r="P54" s="1">
        <v>38188.486198449602</v>
      </c>
      <c r="Q54" s="1">
        <v>3497.4152786899699</v>
      </c>
      <c r="R54" s="1">
        <f t="shared" si="1"/>
        <v>34691.07091975963</v>
      </c>
    </row>
    <row r="55" spans="1:18" x14ac:dyDescent="0.25">
      <c r="A55" s="1">
        <v>273001</v>
      </c>
      <c r="B55" s="1">
        <v>37230.86</v>
      </c>
      <c r="C55">
        <f t="shared" si="2"/>
        <v>52</v>
      </c>
      <c r="D55" s="1">
        <v>10069.31863107</v>
      </c>
      <c r="E55" s="1">
        <v>36883.815924007606</v>
      </c>
      <c r="F55" s="1">
        <v>1200.1121506299301</v>
      </c>
      <c r="G55" s="1">
        <v>3511.4269754602701</v>
      </c>
      <c r="H55" s="1">
        <f t="shared" si="0"/>
        <v>14780.8577571602</v>
      </c>
      <c r="I55" s="1">
        <v>479.392422890006</v>
      </c>
      <c r="J55" s="1">
        <v>506.06196996023704</v>
      </c>
      <c r="K55" s="1">
        <v>169.81156552000002</v>
      </c>
      <c r="L55" s="1">
        <v>417.32105459001099</v>
      </c>
      <c r="M55" s="1">
        <v>60.340613200000099</v>
      </c>
      <c r="N55" s="1">
        <v>11.526714519999999</v>
      </c>
      <c r="O55" s="1">
        <v>107.563011129976</v>
      </c>
      <c r="P55" s="1">
        <v>31241.843634789599</v>
      </c>
      <c r="Q55" s="1">
        <v>2882.1094742</v>
      </c>
      <c r="R55" s="1">
        <f t="shared" si="1"/>
        <v>28359.7341605896</v>
      </c>
    </row>
    <row r="56" spans="1:18" x14ac:dyDescent="0.25">
      <c r="A56" s="1">
        <v>273002</v>
      </c>
      <c r="B56" s="1">
        <v>37921.25</v>
      </c>
      <c r="C56">
        <f t="shared" si="2"/>
        <v>53</v>
      </c>
      <c r="D56" s="1">
        <v>10260.433751479901</v>
      </c>
      <c r="E56" s="1">
        <v>37583.731076988079</v>
      </c>
      <c r="F56" s="1">
        <v>1215.6342995099499</v>
      </c>
      <c r="G56" s="1">
        <v>4008.7237118802</v>
      </c>
      <c r="H56" s="1">
        <f t="shared" si="0"/>
        <v>15484.791762870051</v>
      </c>
      <c r="I56" s="1">
        <v>481.81952886996197</v>
      </c>
      <c r="J56" s="1">
        <v>506.60116392024099</v>
      </c>
      <c r="K56" s="1">
        <v>175.50574316999999</v>
      </c>
      <c r="L56" s="1">
        <v>405.403684769996</v>
      </c>
      <c r="M56" s="1">
        <v>69.708574440000106</v>
      </c>
      <c r="N56" s="1">
        <v>12.599710310000001</v>
      </c>
      <c r="O56" s="1">
        <v>118.136545430021</v>
      </c>
      <c r="P56" s="1">
        <v>33721.878639599898</v>
      </c>
      <c r="Q56" s="1">
        <v>2871.1250497799901</v>
      </c>
      <c r="R56" s="1">
        <f t="shared" si="1"/>
        <v>30850.753589819906</v>
      </c>
    </row>
    <row r="57" spans="1:18" x14ac:dyDescent="0.25">
      <c r="A57" s="1">
        <v>273001</v>
      </c>
      <c r="B57" s="1">
        <v>38655.99</v>
      </c>
      <c r="C57">
        <f t="shared" si="2"/>
        <v>54</v>
      </c>
      <c r="D57" s="1">
        <v>10452.5143995204</v>
      </c>
      <c r="E57" s="1">
        <v>38287.458285941808</v>
      </c>
      <c r="F57" s="1">
        <v>1266.3645074500998</v>
      </c>
      <c r="G57" s="1">
        <v>3589.43054236023</v>
      </c>
      <c r="H57" s="1">
        <f t="shared" si="0"/>
        <v>15308.309449330729</v>
      </c>
      <c r="I57" s="1">
        <v>484.51033840996996</v>
      </c>
      <c r="J57" s="1">
        <v>517.73313036023001</v>
      </c>
      <c r="K57" s="1">
        <v>182.74219126</v>
      </c>
      <c r="L57" s="1">
        <v>427.17963441998603</v>
      </c>
      <c r="M57" s="1">
        <v>76.155536870000006</v>
      </c>
      <c r="N57" s="1">
        <v>13.692538650000001</v>
      </c>
      <c r="O57" s="1">
        <v>126.95863395997199</v>
      </c>
      <c r="P57" s="1">
        <v>31552.9290502697</v>
      </c>
      <c r="Q57" s="1">
        <v>2905.7716538999903</v>
      </c>
      <c r="R57" s="1">
        <f t="shared" si="1"/>
        <v>28647.157396369708</v>
      </c>
    </row>
    <row r="58" spans="1:18" x14ac:dyDescent="0.25">
      <c r="A58" s="1">
        <v>273002</v>
      </c>
      <c r="B58" s="1">
        <v>39406.800000000003</v>
      </c>
      <c r="C58">
        <f t="shared" si="2"/>
        <v>55</v>
      </c>
      <c r="D58" s="1">
        <v>10655.2069299293</v>
      </c>
      <c r="E58" s="1">
        <v>39029.776081967531</v>
      </c>
      <c r="F58" s="1">
        <v>1367.26379075008</v>
      </c>
      <c r="G58" s="1">
        <v>3465.7925530401803</v>
      </c>
      <c r="H58" s="1">
        <f t="shared" si="0"/>
        <v>15488.26327371956</v>
      </c>
      <c r="I58" s="1">
        <v>487.17006577999399</v>
      </c>
      <c r="J58" s="1">
        <v>522.17408652022198</v>
      </c>
      <c r="K58" s="1">
        <v>188.94203063999899</v>
      </c>
      <c r="L58" s="1">
        <v>425.89695465999301</v>
      </c>
      <c r="M58" s="1">
        <v>73.174863439999996</v>
      </c>
      <c r="N58" s="1">
        <v>14.29827248</v>
      </c>
      <c r="O58" s="1">
        <v>138.662949019992</v>
      </c>
      <c r="P58" s="1">
        <v>31202.686643419602</v>
      </c>
      <c r="Q58" s="1">
        <v>2914.5848358499697</v>
      </c>
      <c r="R58" s="1">
        <f t="shared" si="1"/>
        <v>28288.101807569634</v>
      </c>
    </row>
    <row r="59" spans="1:18" x14ac:dyDescent="0.25">
      <c r="A59" s="1">
        <v>273001</v>
      </c>
      <c r="B59" s="1">
        <v>40181.69</v>
      </c>
      <c r="C59">
        <f t="shared" si="2"/>
        <v>56</v>
      </c>
      <c r="D59" s="1">
        <v>10863.3466819898</v>
      </c>
      <c r="E59" s="1">
        <v>39792.332929146047</v>
      </c>
      <c r="F59" s="1">
        <v>1320.88633607004</v>
      </c>
      <c r="G59" s="1">
        <v>3662.6155347101599</v>
      </c>
      <c r="H59" s="1">
        <f t="shared" si="0"/>
        <v>15846.84855277</v>
      </c>
      <c r="I59" s="1">
        <v>530.39593623999497</v>
      </c>
      <c r="J59" s="1">
        <v>527.84358588022894</v>
      </c>
      <c r="K59" s="1">
        <v>195.68367077000002</v>
      </c>
      <c r="L59" s="1">
        <v>444.77660811000101</v>
      </c>
      <c r="M59" s="1">
        <v>79.474047280000008</v>
      </c>
      <c r="N59" s="1">
        <v>15.59508784</v>
      </c>
      <c r="O59" s="1">
        <v>148.30186890996302</v>
      </c>
      <c r="P59" s="1">
        <v>37184.082830829902</v>
      </c>
      <c r="Q59" s="1">
        <v>3092.8368943</v>
      </c>
      <c r="R59" s="1">
        <f t="shared" si="1"/>
        <v>34091.2459365299</v>
      </c>
    </row>
    <row r="60" spans="1:18" x14ac:dyDescent="0.25">
      <c r="A60" s="1">
        <v>273002</v>
      </c>
      <c r="B60" s="1">
        <v>40984.480000000003</v>
      </c>
      <c r="C60">
        <f t="shared" si="2"/>
        <v>57</v>
      </c>
      <c r="D60" s="1">
        <v>11078.164868900101</v>
      </c>
      <c r="E60" s="1">
        <v>40579.061211639841</v>
      </c>
      <c r="F60" s="1">
        <v>1324.8393806199601</v>
      </c>
      <c r="G60" s="1">
        <v>3564.9377210902398</v>
      </c>
      <c r="H60" s="1">
        <f t="shared" si="0"/>
        <v>15967.941970610302</v>
      </c>
      <c r="I60" s="1">
        <v>487.541733070026</v>
      </c>
      <c r="J60" s="1">
        <v>534.87585816024102</v>
      </c>
      <c r="K60" s="1">
        <v>202.31225764999999</v>
      </c>
      <c r="L60" s="1">
        <v>445.038097139998</v>
      </c>
      <c r="M60" s="1">
        <v>78.632205850000105</v>
      </c>
      <c r="N60" s="1">
        <v>15.28542406</v>
      </c>
      <c r="O60" s="1">
        <v>159.784655439982</v>
      </c>
      <c r="P60" s="1">
        <v>32607.4489618396</v>
      </c>
      <c r="Q60" s="1">
        <v>3985.4614184800303</v>
      </c>
      <c r="R60" s="1">
        <f t="shared" si="1"/>
        <v>28621.98754335957</v>
      </c>
    </row>
    <row r="61" spans="1:18" x14ac:dyDescent="0.25">
      <c r="A61" s="1">
        <v>273001</v>
      </c>
      <c r="B61" s="1">
        <v>41832.54</v>
      </c>
      <c r="C61">
        <f t="shared" si="2"/>
        <v>58</v>
      </c>
      <c r="D61" s="1">
        <v>11303.4805972903</v>
      </c>
      <c r="E61" s="1">
        <v>41404.539167586569</v>
      </c>
      <c r="F61" s="1">
        <v>1381.4521864399701</v>
      </c>
      <c r="G61" s="1">
        <v>3546.4811014002398</v>
      </c>
      <c r="H61" s="1">
        <f t="shared" si="0"/>
        <v>16231.413885130511</v>
      </c>
      <c r="I61" s="1">
        <v>524.34410799003001</v>
      </c>
      <c r="J61" s="1">
        <v>538.09737144024598</v>
      </c>
      <c r="K61" s="1">
        <v>207.54696721000002</v>
      </c>
      <c r="L61" s="1">
        <v>460.615796289998</v>
      </c>
      <c r="M61" s="1">
        <v>79.548450060000192</v>
      </c>
      <c r="N61" s="1">
        <v>16.634069539999999</v>
      </c>
      <c r="O61" s="1">
        <v>172.21109743998102</v>
      </c>
      <c r="P61" s="1">
        <v>34791.496606689303</v>
      </c>
      <c r="Q61" s="1">
        <v>3124.1227777499998</v>
      </c>
      <c r="R61" s="1">
        <f t="shared" si="1"/>
        <v>31667.373828939304</v>
      </c>
    </row>
    <row r="62" spans="1:18" x14ac:dyDescent="0.25">
      <c r="A62" s="1">
        <v>273002</v>
      </c>
      <c r="B62" s="1">
        <v>42644.47</v>
      </c>
      <c r="C62">
        <f t="shared" si="2"/>
        <v>59</v>
      </c>
      <c r="D62" s="1">
        <v>11526.2130608998</v>
      </c>
      <c r="E62" s="1">
        <v>42220.251356765883</v>
      </c>
      <c r="F62" s="1">
        <v>1336.37108127999</v>
      </c>
      <c r="G62" s="1">
        <v>4267.0535729204603</v>
      </c>
      <c r="H62" s="1">
        <f t="shared" si="0"/>
        <v>17129.637715100249</v>
      </c>
      <c r="I62" s="1">
        <v>517.50863711999602</v>
      </c>
      <c r="J62" s="1">
        <v>523.03861692023997</v>
      </c>
      <c r="K62" s="1">
        <v>209.65878222999999</v>
      </c>
      <c r="L62" s="1">
        <v>459.75150299999797</v>
      </c>
      <c r="M62" s="1">
        <v>78.903806079999896</v>
      </c>
      <c r="N62" s="1">
        <v>23.331093039999999</v>
      </c>
      <c r="O62" s="1">
        <v>188.48282679003398</v>
      </c>
      <c r="P62" s="1">
        <v>37210.101688449897</v>
      </c>
      <c r="Q62" s="1">
        <v>3818.8571222099999</v>
      </c>
      <c r="R62" s="1">
        <f t="shared" si="1"/>
        <v>33391.244566239897</v>
      </c>
    </row>
    <row r="63" spans="1:18" x14ac:dyDescent="0.25">
      <c r="A63" s="1">
        <v>273001</v>
      </c>
      <c r="B63" s="1">
        <v>43529.19</v>
      </c>
      <c r="C63">
        <f t="shared" si="2"/>
        <v>60</v>
      </c>
      <c r="D63" s="1">
        <v>11763.536885010901</v>
      </c>
      <c r="E63" s="1">
        <v>43089.720861868271</v>
      </c>
      <c r="F63" s="1">
        <v>1409.5056985900399</v>
      </c>
      <c r="G63" s="1">
        <v>3963.6105754803098</v>
      </c>
      <c r="H63" s="1">
        <f t="shared" si="0"/>
        <v>17136.653159081248</v>
      </c>
      <c r="I63" s="1">
        <v>527.57673007999597</v>
      </c>
      <c r="J63" s="1">
        <v>536.45703876022901</v>
      </c>
      <c r="K63" s="1">
        <v>220.12567663999999</v>
      </c>
      <c r="L63" s="1">
        <v>488.88293134999901</v>
      </c>
      <c r="M63" s="1">
        <v>90.293330870000005</v>
      </c>
      <c r="N63" s="1">
        <v>19.879138910000002</v>
      </c>
      <c r="O63" s="1">
        <v>208.95933629999502</v>
      </c>
      <c r="P63" s="1">
        <v>37061.5715691691</v>
      </c>
      <c r="Q63" s="1">
        <v>3429.0444582999903</v>
      </c>
      <c r="R63" s="1">
        <f t="shared" si="1"/>
        <v>33632.527110869109</v>
      </c>
    </row>
    <row r="64" spans="1:18" x14ac:dyDescent="0.25">
      <c r="A64" s="1">
        <v>273002</v>
      </c>
      <c r="B64" s="1">
        <v>44456.47</v>
      </c>
      <c r="C64">
        <f t="shared" si="2"/>
        <v>61</v>
      </c>
      <c r="D64" s="1">
        <v>12011.149023280301</v>
      </c>
      <c r="E64" s="1">
        <v>43996.560550033697</v>
      </c>
      <c r="F64" s="1">
        <v>1548.23331724995</v>
      </c>
      <c r="G64" s="1">
        <v>3932.7702997603501</v>
      </c>
      <c r="H64" s="1">
        <f t="shared" si="0"/>
        <v>17492.152640290602</v>
      </c>
      <c r="I64" s="1">
        <v>568.76286495996294</v>
      </c>
      <c r="J64" s="1">
        <v>546.54019332024893</v>
      </c>
      <c r="K64" s="1">
        <v>231.03488515000001</v>
      </c>
      <c r="L64" s="1">
        <v>507.09708819001003</v>
      </c>
      <c r="M64" s="1">
        <v>96.359614389999493</v>
      </c>
      <c r="N64" s="1">
        <v>20.121342420000001</v>
      </c>
      <c r="O64" s="1">
        <v>229.06062815000502</v>
      </c>
      <c r="P64" s="1">
        <v>35643.275230679901</v>
      </c>
      <c r="Q64" s="1">
        <v>3544.4946488800001</v>
      </c>
      <c r="R64" s="1">
        <f t="shared" si="1"/>
        <v>32098.7805817999</v>
      </c>
    </row>
    <row r="65" spans="1:18" x14ac:dyDescent="0.25">
      <c r="A65" s="1">
        <v>273001</v>
      </c>
      <c r="B65" s="1">
        <v>45417.32</v>
      </c>
      <c r="C65">
        <f t="shared" si="2"/>
        <v>62</v>
      </c>
      <c r="D65" s="1">
        <v>12268.576086879299</v>
      </c>
      <c r="E65" s="1">
        <v>44939.674531885597</v>
      </c>
      <c r="F65" s="1">
        <v>1623.1178824102199</v>
      </c>
      <c r="G65" s="1">
        <v>4331.4922145903793</v>
      </c>
      <c r="H65" s="1">
        <f t="shared" si="0"/>
        <v>18223.186183879898</v>
      </c>
      <c r="I65" s="1">
        <v>596.21285938996994</v>
      </c>
      <c r="J65" s="1">
        <v>551.06532744028107</v>
      </c>
      <c r="K65" s="1">
        <v>242.31007623000102</v>
      </c>
      <c r="L65" s="1">
        <v>519.086599860006</v>
      </c>
      <c r="M65" s="1">
        <v>89.915237850000096</v>
      </c>
      <c r="N65" s="1">
        <v>22.008099100000003</v>
      </c>
      <c r="O65" s="1">
        <v>253.70215304001002</v>
      </c>
      <c r="P65" s="1">
        <v>39649.230604669698</v>
      </c>
      <c r="Q65" s="1">
        <v>3689.0476820699901</v>
      </c>
      <c r="R65" s="1">
        <f t="shared" si="1"/>
        <v>35960.182922599706</v>
      </c>
    </row>
    <row r="66" spans="1:18" x14ac:dyDescent="0.25">
      <c r="A66" s="1">
        <v>273002</v>
      </c>
      <c r="B66" s="1">
        <v>46400.38</v>
      </c>
      <c r="C66">
        <f t="shared" si="2"/>
        <v>63</v>
      </c>
      <c r="D66" s="1">
        <v>12530.008959020399</v>
      </c>
      <c r="E66" s="1">
        <v>45897.132471631703</v>
      </c>
      <c r="F66" s="1">
        <v>1548.4721871199902</v>
      </c>
      <c r="G66" s="1">
        <v>4237.4181133003704</v>
      </c>
      <c r="H66" s="1">
        <f t="shared" si="0"/>
        <v>18315.899259440761</v>
      </c>
      <c r="I66" s="1">
        <v>594.61664120998205</v>
      </c>
      <c r="J66" s="1">
        <v>557.18529264029303</v>
      </c>
      <c r="K66" s="1">
        <v>253.61490113000102</v>
      </c>
      <c r="L66" s="1">
        <v>545.05366449000201</v>
      </c>
      <c r="M66" s="1">
        <v>98.604196989999508</v>
      </c>
      <c r="N66" s="1">
        <v>22.828840670000002</v>
      </c>
      <c r="O66" s="1">
        <v>277.56897555001495</v>
      </c>
      <c r="P66" s="1">
        <v>37715.294553489999</v>
      </c>
      <c r="Q66" s="1">
        <v>3511.3332775400199</v>
      </c>
      <c r="R66" s="1">
        <f t="shared" si="1"/>
        <v>34203.96127594998</v>
      </c>
    </row>
    <row r="67" spans="1:18" x14ac:dyDescent="0.25">
      <c r="A67" s="1">
        <v>273001</v>
      </c>
      <c r="B67" s="1">
        <v>47400</v>
      </c>
      <c r="C67">
        <f t="shared" si="2"/>
        <v>64</v>
      </c>
      <c r="D67" s="1">
        <v>12804.697541871299</v>
      </c>
      <c r="E67" s="1">
        <v>46903.482191901494</v>
      </c>
      <c r="F67" s="1">
        <v>1515.6706642300701</v>
      </c>
      <c r="G67" s="1">
        <v>4289.2889638303095</v>
      </c>
      <c r="H67" s="1">
        <f t="shared" si="0"/>
        <v>18609.657169931677</v>
      </c>
      <c r="I67" s="1">
        <v>604.05595877003395</v>
      </c>
      <c r="J67" s="1">
        <v>555.85437084028808</v>
      </c>
      <c r="K67" s="1">
        <v>258.95622430000003</v>
      </c>
      <c r="L67" s="1">
        <v>557.87895544000003</v>
      </c>
      <c r="M67" s="1">
        <v>99.195782409999993</v>
      </c>
      <c r="N67" s="1">
        <v>22.794650059999999</v>
      </c>
      <c r="O67" s="1">
        <v>304.63473995998902</v>
      </c>
      <c r="P67" s="1">
        <v>38089.280402749799</v>
      </c>
      <c r="Q67" s="1">
        <v>3769.9284997999703</v>
      </c>
      <c r="R67" s="1">
        <f t="shared" si="1"/>
        <v>34319.351902949827</v>
      </c>
    </row>
    <row r="68" spans="1:18" x14ac:dyDescent="0.25">
      <c r="A68" s="1">
        <v>273002</v>
      </c>
      <c r="B68" s="1">
        <v>48383.16</v>
      </c>
      <c r="C68">
        <f t="shared" si="2"/>
        <v>65</v>
      </c>
      <c r="D68" s="1">
        <v>13077.4412731712</v>
      </c>
      <c r="E68" s="1">
        <v>47902.364353269208</v>
      </c>
      <c r="F68" s="1">
        <v>1498.7967732200798</v>
      </c>
      <c r="G68" s="1">
        <v>4900.4568730698502</v>
      </c>
      <c r="H68" s="1">
        <f t="shared" si="0"/>
        <v>19476.69491946113</v>
      </c>
      <c r="I68" s="1">
        <v>593.697853330003</v>
      </c>
      <c r="J68" s="1">
        <v>559.11911064031005</v>
      </c>
      <c r="K68" s="1">
        <v>264.13385966000101</v>
      </c>
      <c r="L68" s="1">
        <v>565.31501623002305</v>
      </c>
      <c r="M68" s="1">
        <v>102.94560552</v>
      </c>
      <c r="N68" s="1">
        <v>32.412024359999997</v>
      </c>
      <c r="O68" s="1">
        <v>332.85170437016797</v>
      </c>
      <c r="P68" s="1">
        <v>43527.957949370597</v>
      </c>
      <c r="Q68" s="1">
        <v>4178.8583523300204</v>
      </c>
      <c r="R68" s="1">
        <f t="shared" si="1"/>
        <v>39349.099597040578</v>
      </c>
    </row>
    <row r="69" spans="1:18" x14ac:dyDescent="0.25">
      <c r="A69" s="1">
        <v>273001</v>
      </c>
      <c r="B69" s="1">
        <v>49466.59</v>
      </c>
      <c r="C69">
        <f t="shared" si="2"/>
        <v>66</v>
      </c>
      <c r="D69" s="1">
        <v>13350.959422939899</v>
      </c>
      <c r="E69" s="1">
        <v>48904.434133720752</v>
      </c>
      <c r="F69" s="1">
        <v>1639.8875393599001</v>
      </c>
      <c r="G69" s="1">
        <v>4704.1782875601994</v>
      </c>
      <c r="H69" s="1">
        <f t="shared" ref="H69:H112" si="3">D69+F69+G69</f>
        <v>19695.025249859998</v>
      </c>
      <c r="I69" s="1">
        <v>642.18917667000608</v>
      </c>
      <c r="J69" s="1">
        <v>582.09059340038391</v>
      </c>
      <c r="K69" s="1">
        <v>284.79940617</v>
      </c>
      <c r="L69" s="1">
        <v>597.97345075000794</v>
      </c>
      <c r="M69" s="1">
        <v>109.21026695</v>
      </c>
      <c r="N69" s="1">
        <v>27.376964600000001</v>
      </c>
      <c r="O69" s="1">
        <v>356.888644070027</v>
      </c>
      <c r="P69" s="1">
        <v>41630.423853090106</v>
      </c>
      <c r="Q69" s="1">
        <v>3763.5379144500398</v>
      </c>
      <c r="R69" s="1">
        <f t="shared" ref="R69:R112" si="4">P69-Q69</f>
        <v>37866.885938640065</v>
      </c>
    </row>
    <row r="70" spans="1:18" x14ac:dyDescent="0.25">
      <c r="A70" s="1">
        <v>273002</v>
      </c>
      <c r="B70" s="1">
        <v>50637.83</v>
      </c>
      <c r="C70">
        <f t="shared" ref="C70:C102" si="5">C69+1</f>
        <v>67</v>
      </c>
      <c r="D70" s="1">
        <v>13663.2585088908</v>
      </c>
      <c r="E70" s="1">
        <v>50048.199313158148</v>
      </c>
      <c r="F70" s="1">
        <v>1729.0887010799502</v>
      </c>
      <c r="G70" s="1">
        <v>4846.1425520101802</v>
      </c>
      <c r="H70" s="1">
        <f t="shared" si="3"/>
        <v>20238.489761980931</v>
      </c>
      <c r="I70" s="1">
        <v>626.660553760016</v>
      </c>
      <c r="J70" s="1">
        <v>577.24467300035906</v>
      </c>
      <c r="K70" s="1">
        <v>290.83750516000003</v>
      </c>
      <c r="L70" s="1">
        <v>615.67944616999102</v>
      </c>
      <c r="M70" s="1">
        <v>122.42576527</v>
      </c>
      <c r="N70" s="1">
        <v>34.465232999999998</v>
      </c>
      <c r="O70" s="1">
        <v>387.64098409000997</v>
      </c>
      <c r="P70" s="1">
        <v>44498.812313869399</v>
      </c>
      <c r="Q70" s="1">
        <v>4298.4038940100399</v>
      </c>
      <c r="R70" s="1">
        <f t="shared" si="4"/>
        <v>40200.408419859363</v>
      </c>
    </row>
    <row r="71" spans="1:18" x14ac:dyDescent="0.25">
      <c r="A71" s="1">
        <v>273002</v>
      </c>
      <c r="B71" s="1">
        <v>51886.66</v>
      </c>
      <c r="C71">
        <f t="shared" si="5"/>
        <v>68</v>
      </c>
      <c r="D71" s="1">
        <v>13993.419207379999</v>
      </c>
      <c r="E71" s="1">
        <v>51257.570301243213</v>
      </c>
      <c r="F71" s="1">
        <v>1814.4698716499902</v>
      </c>
      <c r="G71" s="1">
        <v>4897.7184088199101</v>
      </c>
      <c r="H71" s="1">
        <f t="shared" si="3"/>
        <v>20705.607487849898</v>
      </c>
      <c r="I71" s="1">
        <v>668.58673011000894</v>
      </c>
      <c r="J71" s="1">
        <v>581.50589784037493</v>
      </c>
      <c r="K71" s="1">
        <v>300.86652619000205</v>
      </c>
      <c r="L71" s="1">
        <v>641.45241129999602</v>
      </c>
      <c r="M71" s="1">
        <v>118.01461762000001</v>
      </c>
      <c r="N71" s="1">
        <v>32.98122214</v>
      </c>
      <c r="O71" s="1">
        <v>420.024656079973</v>
      </c>
      <c r="P71" s="1">
        <v>43643.716664180298</v>
      </c>
      <c r="Q71" s="1">
        <v>4259.3184542300605</v>
      </c>
      <c r="R71" s="1">
        <f t="shared" si="4"/>
        <v>39384.398209950239</v>
      </c>
    </row>
    <row r="72" spans="1:18" x14ac:dyDescent="0.25">
      <c r="A72" s="1">
        <v>273001</v>
      </c>
      <c r="B72" s="1">
        <v>53139.55</v>
      </c>
      <c r="C72">
        <f t="shared" si="5"/>
        <v>69</v>
      </c>
      <c r="D72" s="1">
        <v>14335.546492497801</v>
      </c>
      <c r="E72" s="1">
        <v>52510.966965314416</v>
      </c>
      <c r="F72" s="1">
        <v>1844.62538599</v>
      </c>
      <c r="G72" s="1">
        <v>5248.6279369997501</v>
      </c>
      <c r="H72" s="1">
        <f t="shared" si="3"/>
        <v>21428.799815487553</v>
      </c>
      <c r="I72" s="1">
        <v>686.68669160000798</v>
      </c>
      <c r="J72" s="1">
        <v>586.8637112403751</v>
      </c>
      <c r="K72" s="1">
        <v>315.13210873000003</v>
      </c>
      <c r="L72" s="1">
        <v>663.96361632999799</v>
      </c>
      <c r="M72" s="1">
        <v>140.47481565000001</v>
      </c>
      <c r="N72" s="1">
        <v>34.446361770000003</v>
      </c>
      <c r="O72" s="1">
        <v>452.89129383002302</v>
      </c>
      <c r="P72" s="1">
        <v>46058.4737776002</v>
      </c>
      <c r="Q72" s="1">
        <v>4345.9327011299893</v>
      </c>
      <c r="R72" s="1">
        <f t="shared" si="4"/>
        <v>41712.54107647021</v>
      </c>
    </row>
    <row r="73" spans="1:18" x14ac:dyDescent="0.25">
      <c r="A73" s="1">
        <v>273002</v>
      </c>
      <c r="B73" s="1">
        <v>54433.77</v>
      </c>
      <c r="C73">
        <f t="shared" si="5"/>
        <v>70</v>
      </c>
      <c r="D73" s="1">
        <v>14681.906490220899</v>
      </c>
      <c r="E73" s="1">
        <v>53779.483264668022</v>
      </c>
      <c r="F73" s="1">
        <v>1839.38793541988</v>
      </c>
      <c r="G73" s="1">
        <v>4971.7822976998104</v>
      </c>
      <c r="H73" s="1">
        <f t="shared" si="3"/>
        <v>21493.07672334059</v>
      </c>
      <c r="I73" s="1">
        <v>676.86888481999597</v>
      </c>
      <c r="J73" s="1">
        <v>586.89783744038198</v>
      </c>
      <c r="K73" s="1">
        <v>320.19575199000104</v>
      </c>
      <c r="L73" s="1">
        <v>696.74620614000003</v>
      </c>
      <c r="M73" s="1">
        <v>129.65697204</v>
      </c>
      <c r="N73" s="1">
        <v>41.483942740000003</v>
      </c>
      <c r="O73" s="1">
        <v>490.33515183004897</v>
      </c>
      <c r="P73" s="1">
        <v>45550.168005339801</v>
      </c>
      <c r="Q73" s="1">
        <v>5623.03445844003</v>
      </c>
      <c r="R73" s="1">
        <f t="shared" si="4"/>
        <v>39927.133546899771</v>
      </c>
    </row>
    <row r="74" spans="1:18" x14ac:dyDescent="0.25">
      <c r="A74" s="1">
        <v>273001</v>
      </c>
      <c r="B74" s="1">
        <v>55740.27</v>
      </c>
      <c r="C74">
        <f t="shared" si="5"/>
        <v>71</v>
      </c>
      <c r="D74" s="1">
        <v>15047.2228674866</v>
      </c>
      <c r="E74" s="1">
        <v>55117.830584820571</v>
      </c>
      <c r="F74" s="1">
        <v>2004.5305751199701</v>
      </c>
      <c r="G74" s="1">
        <v>7848.7630326699</v>
      </c>
      <c r="H74" s="1">
        <f t="shared" si="3"/>
        <v>24900.516475276469</v>
      </c>
      <c r="I74" s="1">
        <v>711.03295584985005</v>
      </c>
      <c r="J74" s="1">
        <v>577.54725864035902</v>
      </c>
      <c r="K74" s="1">
        <v>325.28077628000096</v>
      </c>
      <c r="L74" s="1">
        <v>722.64900930000704</v>
      </c>
      <c r="M74" s="1">
        <v>135.80657930999999</v>
      </c>
      <c r="N74" s="1">
        <v>38.570614849999998</v>
      </c>
      <c r="O74" s="1">
        <v>528.86754956990706</v>
      </c>
      <c r="P74" s="1">
        <v>59845.485712529902</v>
      </c>
      <c r="Q74" s="1">
        <v>5377.4968697499598</v>
      </c>
      <c r="R74" s="1">
        <f t="shared" si="4"/>
        <v>54467.988842779945</v>
      </c>
    </row>
    <row r="75" spans="1:18" x14ac:dyDescent="0.25">
      <c r="A75" s="1">
        <v>273002</v>
      </c>
      <c r="B75" s="1">
        <v>57000.38</v>
      </c>
      <c r="C75">
        <f t="shared" si="5"/>
        <v>72</v>
      </c>
      <c r="D75" s="1">
        <v>15375.518434681</v>
      </c>
      <c r="E75" s="1">
        <v>56320.167744855346</v>
      </c>
      <c r="F75" s="1">
        <v>2253.9219370599499</v>
      </c>
      <c r="G75" s="1">
        <v>11174.4283568808</v>
      </c>
      <c r="H75" s="1">
        <f t="shared" si="3"/>
        <v>28803.868728621754</v>
      </c>
      <c r="I75" s="1">
        <v>738.78082453005095</v>
      </c>
      <c r="J75" s="1">
        <v>562.63638432032201</v>
      </c>
      <c r="K75" s="1">
        <v>332.52580841000099</v>
      </c>
      <c r="L75" s="1">
        <v>769.96987901999898</v>
      </c>
      <c r="M75" s="1">
        <v>142.45306994000001</v>
      </c>
      <c r="N75" s="1">
        <v>40.70296956</v>
      </c>
      <c r="O75" s="1">
        <v>569.03313736012603</v>
      </c>
      <c r="P75" s="1">
        <v>75702.667618569394</v>
      </c>
      <c r="Q75" s="1">
        <v>6286.2393556699799</v>
      </c>
      <c r="R75" s="1">
        <f t="shared" si="4"/>
        <v>69416.428262899411</v>
      </c>
    </row>
    <row r="76" spans="1:18" x14ac:dyDescent="0.25">
      <c r="A76" s="1">
        <v>273001</v>
      </c>
      <c r="B76" s="1">
        <v>58507.58</v>
      </c>
      <c r="C76">
        <f t="shared" si="5"/>
        <v>73</v>
      </c>
      <c r="D76" s="1">
        <v>15765.7584682007</v>
      </c>
      <c r="E76" s="1">
        <v>57749.819481249891</v>
      </c>
      <c r="F76" s="1">
        <v>2029.15317911994</v>
      </c>
      <c r="G76" s="1">
        <v>5544.0673864601404</v>
      </c>
      <c r="H76" s="1">
        <f t="shared" si="3"/>
        <v>23338.979033780783</v>
      </c>
      <c r="I76" s="1">
        <v>770.20406711001397</v>
      </c>
      <c r="J76" s="1">
        <v>595.61366892038905</v>
      </c>
      <c r="K76" s="1">
        <v>348.844288900001</v>
      </c>
      <c r="L76" s="1">
        <v>758.74281516000292</v>
      </c>
      <c r="M76" s="1">
        <v>145.55050693999999</v>
      </c>
      <c r="N76" s="1">
        <v>45.934957789999999</v>
      </c>
      <c r="O76" s="1">
        <v>627.13125082003899</v>
      </c>
      <c r="P76" s="1">
        <v>49920.037576970899</v>
      </c>
      <c r="Q76" s="1">
        <v>4975.4482192599999</v>
      </c>
      <c r="R76" s="1">
        <f t="shared" si="4"/>
        <v>44944.589357710902</v>
      </c>
    </row>
    <row r="77" spans="1:18" x14ac:dyDescent="0.25">
      <c r="A77" s="1">
        <v>273002</v>
      </c>
      <c r="B77" s="1">
        <v>60016.68</v>
      </c>
      <c r="C77">
        <f t="shared" si="5"/>
        <v>74</v>
      </c>
      <c r="D77" s="1">
        <v>16190.4387113908</v>
      </c>
      <c r="E77" s="1">
        <v>59305.201835117696</v>
      </c>
      <c r="F77" s="1">
        <v>2099.7462022098402</v>
      </c>
      <c r="G77" s="1">
        <v>7211.0841734498499</v>
      </c>
      <c r="H77" s="1">
        <f t="shared" si="3"/>
        <v>25501.269087050488</v>
      </c>
      <c r="I77" s="1">
        <v>744.33380818001399</v>
      </c>
      <c r="J77" s="1">
        <v>599.29474836040697</v>
      </c>
      <c r="K77" s="1">
        <v>356.02056584999798</v>
      </c>
      <c r="L77" s="1">
        <v>788.38153472999898</v>
      </c>
      <c r="M77" s="1">
        <v>156.84477293</v>
      </c>
      <c r="N77" s="1">
        <v>68.764461530000105</v>
      </c>
      <c r="O77" s="1">
        <v>685.59398086023907</v>
      </c>
      <c r="P77" s="1">
        <v>59322.706501509805</v>
      </c>
      <c r="Q77" s="1">
        <v>5837.5940935499693</v>
      </c>
      <c r="R77" s="1">
        <f t="shared" si="4"/>
        <v>53485.112407959838</v>
      </c>
    </row>
    <row r="78" spans="1:18" x14ac:dyDescent="0.25">
      <c r="A78" s="1">
        <v>273001</v>
      </c>
      <c r="B78" s="1">
        <v>61658.8</v>
      </c>
      <c r="C78">
        <f t="shared" si="5"/>
        <v>75</v>
      </c>
      <c r="D78" s="1">
        <v>16610.986175118498</v>
      </c>
      <c r="E78" s="1">
        <v>60845.880326879749</v>
      </c>
      <c r="F78" s="1">
        <v>2023.4877008998201</v>
      </c>
      <c r="G78" s="1">
        <v>5703.9816017688299</v>
      </c>
      <c r="H78" s="1">
        <f t="shared" si="3"/>
        <v>24338.455477787145</v>
      </c>
      <c r="I78" s="1">
        <v>785.46927592999998</v>
      </c>
      <c r="J78" s="1">
        <v>615.22940868045202</v>
      </c>
      <c r="K78" s="1">
        <v>374.70216183000201</v>
      </c>
      <c r="L78" s="1">
        <v>811.42990186000304</v>
      </c>
      <c r="M78" s="1">
        <v>162.16625372999999</v>
      </c>
      <c r="N78" s="1">
        <v>56.996016160000103</v>
      </c>
      <c r="O78" s="1">
        <v>746.24142347000395</v>
      </c>
      <c r="P78" s="1">
        <v>49772.980392909201</v>
      </c>
      <c r="Q78" s="1">
        <v>4865.6932102299807</v>
      </c>
      <c r="R78" s="1">
        <f t="shared" si="4"/>
        <v>44907.287182679218</v>
      </c>
    </row>
    <row r="79" spans="1:18" x14ac:dyDescent="0.25">
      <c r="A79" s="1">
        <v>273002</v>
      </c>
      <c r="B79" s="1">
        <v>63457.81</v>
      </c>
      <c r="C79">
        <f t="shared" si="5"/>
        <v>76</v>
      </c>
      <c r="D79" s="1">
        <v>17075.9521510507</v>
      </c>
      <c r="E79" s="1">
        <v>62548.817045482087</v>
      </c>
      <c r="F79" s="1">
        <v>2252.1039018400797</v>
      </c>
      <c r="G79" s="1">
        <v>5764.4636763598901</v>
      </c>
      <c r="H79" s="1">
        <f t="shared" si="3"/>
        <v>25092.519729250671</v>
      </c>
      <c r="I79" s="1">
        <v>799.42263676000402</v>
      </c>
      <c r="J79" s="1">
        <v>620.50531920045398</v>
      </c>
      <c r="K79" s="1">
        <v>380.77033770999998</v>
      </c>
      <c r="L79" s="1">
        <v>841.42482036999206</v>
      </c>
      <c r="M79" s="1">
        <v>167.68101463999997</v>
      </c>
      <c r="N79" s="1">
        <v>62.758688770000006</v>
      </c>
      <c r="O79" s="1">
        <v>816.50583888003098</v>
      </c>
      <c r="P79" s="1">
        <v>53450.874195870303</v>
      </c>
      <c r="Q79" s="1">
        <v>6045.5690957999805</v>
      </c>
      <c r="R79" s="1">
        <f t="shared" si="4"/>
        <v>47405.30510007032</v>
      </c>
    </row>
    <row r="80" spans="1:18" x14ac:dyDescent="0.25">
      <c r="A80" s="1">
        <v>273001</v>
      </c>
      <c r="B80" s="1">
        <v>65329.48</v>
      </c>
      <c r="C80">
        <f t="shared" si="5"/>
        <v>77</v>
      </c>
      <c r="D80" s="1">
        <v>17574.862273870498</v>
      </c>
      <c r="E80" s="1">
        <v>64376.549074437455</v>
      </c>
      <c r="F80" s="1">
        <v>2225.9048654999501</v>
      </c>
      <c r="G80" s="1">
        <v>5991.7870416896403</v>
      </c>
      <c r="H80" s="1">
        <f t="shared" si="3"/>
        <v>25792.554181060088</v>
      </c>
      <c r="I80" s="1">
        <v>819.72045210996794</v>
      </c>
      <c r="J80" s="1">
        <v>629.25300180049305</v>
      </c>
      <c r="K80" s="1">
        <v>387.66470542000002</v>
      </c>
      <c r="L80" s="1">
        <v>864.92992873000594</v>
      </c>
      <c r="M80" s="1">
        <v>208.81959105000101</v>
      </c>
      <c r="N80" s="1">
        <v>62.01289448</v>
      </c>
      <c r="O80" s="1">
        <v>892.90353234999202</v>
      </c>
      <c r="P80" s="1">
        <v>54826.310444090101</v>
      </c>
      <c r="Q80" s="1">
        <v>5564.0001818399296</v>
      </c>
      <c r="R80" s="1">
        <f t="shared" si="4"/>
        <v>49262.310262250168</v>
      </c>
    </row>
    <row r="81" spans="1:18" x14ac:dyDescent="0.25">
      <c r="A81" s="1">
        <v>273002</v>
      </c>
      <c r="B81" s="1">
        <v>67309.53</v>
      </c>
      <c r="C81">
        <f t="shared" si="5"/>
        <v>78</v>
      </c>
      <c r="D81" s="1">
        <v>18097.4773391905</v>
      </c>
      <c r="E81" s="1">
        <v>66290.640138865274</v>
      </c>
      <c r="F81" s="1">
        <v>2357.8474990800701</v>
      </c>
      <c r="G81" s="1">
        <v>6469.4316838795403</v>
      </c>
      <c r="H81" s="1">
        <f t="shared" si="3"/>
        <v>26924.756522150114</v>
      </c>
      <c r="I81" s="1">
        <v>810.01995465994298</v>
      </c>
      <c r="J81" s="1">
        <v>634.50843660049998</v>
      </c>
      <c r="K81" s="1">
        <v>396.50996382000102</v>
      </c>
      <c r="L81" s="1">
        <v>896.40716061999501</v>
      </c>
      <c r="M81" s="1">
        <v>200.71295358</v>
      </c>
      <c r="N81" s="1">
        <v>67.981290360000003</v>
      </c>
      <c r="O81" s="1">
        <v>977.27272560008396</v>
      </c>
      <c r="P81" s="1">
        <v>57744.9954938796</v>
      </c>
      <c r="Q81" s="1">
        <v>6150.8190941099901</v>
      </c>
      <c r="R81" s="1">
        <f t="shared" si="4"/>
        <v>51594.176399769611</v>
      </c>
    </row>
    <row r="82" spans="1:18" x14ac:dyDescent="0.25">
      <c r="A82" s="1">
        <v>273001</v>
      </c>
      <c r="B82" s="1">
        <v>69476.66</v>
      </c>
      <c r="C82">
        <f t="shared" si="5"/>
        <v>79</v>
      </c>
      <c r="D82" s="1">
        <v>18667.806729711399</v>
      </c>
      <c r="E82" s="1">
        <v>68379.993955008948</v>
      </c>
      <c r="F82" s="1">
        <v>2237.8361500700203</v>
      </c>
      <c r="G82" s="1">
        <v>6184.7600747998003</v>
      </c>
      <c r="H82" s="1">
        <f t="shared" si="3"/>
        <v>27090.402954581219</v>
      </c>
      <c r="I82" s="1">
        <v>836.61380595993694</v>
      </c>
      <c r="J82" s="1">
        <v>637.69809876053409</v>
      </c>
      <c r="K82" s="1">
        <v>404.36947297</v>
      </c>
      <c r="L82" s="1">
        <v>900.71631305000199</v>
      </c>
      <c r="M82" s="1">
        <v>209.84979035999899</v>
      </c>
      <c r="N82" s="1">
        <v>71.830531980000004</v>
      </c>
      <c r="O82" s="1">
        <v>1071.7659956800001</v>
      </c>
      <c r="P82" s="1">
        <v>57415.979924630701</v>
      </c>
      <c r="Q82" s="1">
        <v>5448.9917710300397</v>
      </c>
      <c r="R82" s="1">
        <f t="shared" si="4"/>
        <v>51966.988153600658</v>
      </c>
    </row>
    <row r="83" spans="1:18" x14ac:dyDescent="0.25">
      <c r="A83" s="1">
        <v>273002</v>
      </c>
      <c r="B83" s="1">
        <v>71898.789999999994</v>
      </c>
      <c r="C83">
        <f t="shared" si="5"/>
        <v>80</v>
      </c>
      <c r="D83" s="1">
        <v>19294.422223529302</v>
      </c>
      <c r="E83" s="1">
        <v>70675.021514601729</v>
      </c>
      <c r="F83" s="1">
        <v>2399.1742366701596</v>
      </c>
      <c r="G83" s="1">
        <v>6540.3992513094399</v>
      </c>
      <c r="H83" s="1">
        <f t="shared" si="3"/>
        <v>28233.995711508898</v>
      </c>
      <c r="I83" s="1">
        <v>843.11902197995994</v>
      </c>
      <c r="J83" s="1">
        <v>632.83170264051898</v>
      </c>
      <c r="K83" s="1">
        <v>420.02769772000198</v>
      </c>
      <c r="L83" s="1">
        <v>932.29406076999601</v>
      </c>
      <c r="M83" s="1">
        <v>204.77635171</v>
      </c>
      <c r="N83" s="1">
        <v>83.0279476500002</v>
      </c>
      <c r="O83" s="1">
        <v>1183.1515450799602</v>
      </c>
      <c r="P83" s="1">
        <v>59771.149495140198</v>
      </c>
      <c r="Q83" s="1">
        <v>5826.4089091400001</v>
      </c>
      <c r="R83" s="1">
        <f t="shared" si="4"/>
        <v>53944.740586000196</v>
      </c>
    </row>
    <row r="84" spans="1:18" x14ac:dyDescent="0.25">
      <c r="A84" s="1">
        <v>273001</v>
      </c>
      <c r="B84" s="1">
        <v>74402.38</v>
      </c>
      <c r="C84">
        <f t="shared" si="5"/>
        <v>81</v>
      </c>
      <c r="D84" s="1">
        <v>19958.605553099998</v>
      </c>
      <c r="E84" s="1">
        <v>73108.177453928729</v>
      </c>
      <c r="F84" s="1">
        <v>2494.4716336199999</v>
      </c>
      <c r="G84" s="1">
        <v>6717.2596675895302</v>
      </c>
      <c r="H84" s="1">
        <f t="shared" si="3"/>
        <v>29170.336854309528</v>
      </c>
      <c r="I84" s="1">
        <v>848.8690565799659</v>
      </c>
      <c r="J84" s="1">
        <v>638.05073616050197</v>
      </c>
      <c r="K84" s="1">
        <v>425.60879474000001</v>
      </c>
      <c r="L84" s="1">
        <v>961.10341844998595</v>
      </c>
      <c r="M84" s="1">
        <v>209.38479379</v>
      </c>
      <c r="N84" s="1">
        <v>99.172489900000102</v>
      </c>
      <c r="O84" s="1">
        <v>1309.1027563098701</v>
      </c>
      <c r="P84" s="1">
        <v>62465.839035460194</v>
      </c>
      <c r="Q84" s="1">
        <v>6356.3811189100397</v>
      </c>
      <c r="R84" s="1">
        <f t="shared" si="4"/>
        <v>56109.457916550156</v>
      </c>
    </row>
    <row r="85" spans="1:18" x14ac:dyDescent="0.25">
      <c r="A85" s="1">
        <v>273002</v>
      </c>
      <c r="B85" s="1">
        <v>77227.34</v>
      </c>
      <c r="C85">
        <f t="shared" si="5"/>
        <v>82</v>
      </c>
      <c r="D85" s="1">
        <v>20691.740769219799</v>
      </c>
      <c r="E85" s="1">
        <v>75793.366968812683</v>
      </c>
      <c r="F85" s="1">
        <v>2825.78890129008</v>
      </c>
      <c r="G85" s="1">
        <v>7176.5020292194795</v>
      </c>
      <c r="H85" s="1">
        <f t="shared" si="3"/>
        <v>30694.031699729359</v>
      </c>
      <c r="I85" s="1">
        <v>873.02569382995796</v>
      </c>
      <c r="J85" s="1">
        <v>632.03542464050804</v>
      </c>
      <c r="K85" s="1">
        <v>432.33194947000101</v>
      </c>
      <c r="L85" s="1">
        <v>1007.9238222499899</v>
      </c>
      <c r="M85" s="1">
        <v>210.78055693000002</v>
      </c>
      <c r="N85" s="1">
        <v>99.048688319999798</v>
      </c>
      <c r="O85" s="1">
        <v>1451.5528824399501</v>
      </c>
      <c r="P85" s="1">
        <v>67088.131565530406</v>
      </c>
      <c r="Q85" s="1">
        <v>6804.9741824200401</v>
      </c>
      <c r="R85" s="1">
        <f t="shared" si="4"/>
        <v>60283.157383110367</v>
      </c>
    </row>
    <row r="86" spans="1:18" x14ac:dyDescent="0.25">
      <c r="A86" s="1">
        <v>273001</v>
      </c>
      <c r="B86" s="1">
        <v>80253.259999999995</v>
      </c>
      <c r="C86">
        <f t="shared" si="5"/>
        <v>83</v>
      </c>
      <c r="D86" s="1">
        <v>21490.103889930098</v>
      </c>
      <c r="E86" s="1">
        <v>78718.040922670974</v>
      </c>
      <c r="F86" s="1">
        <v>3085.0217891000798</v>
      </c>
      <c r="G86" s="1">
        <v>7497.6897058592795</v>
      </c>
      <c r="H86" s="1">
        <f t="shared" si="3"/>
        <v>32072.815384889458</v>
      </c>
      <c r="I86" s="1">
        <v>903.93289714998605</v>
      </c>
      <c r="J86" s="1">
        <v>642.81702876051406</v>
      </c>
      <c r="K86" s="1">
        <v>447.059044709999</v>
      </c>
      <c r="L86" s="1">
        <v>1027.1711178200001</v>
      </c>
      <c r="M86" s="1">
        <v>227.634372839999</v>
      </c>
      <c r="N86" s="1">
        <v>110.86498687000001</v>
      </c>
      <c r="O86" s="1">
        <v>1608.8487410600301</v>
      </c>
      <c r="P86" s="1">
        <v>68807.756759210402</v>
      </c>
      <c r="Q86" s="1">
        <v>6367.5165505899804</v>
      </c>
      <c r="R86" s="1">
        <f t="shared" si="4"/>
        <v>62440.240208620424</v>
      </c>
    </row>
    <row r="87" spans="1:18" x14ac:dyDescent="0.25">
      <c r="A87" s="1">
        <v>273002</v>
      </c>
      <c r="B87" s="1">
        <v>83548.09</v>
      </c>
      <c r="C87">
        <f t="shared" si="5"/>
        <v>84</v>
      </c>
      <c r="D87" s="1">
        <v>22354.1859446009</v>
      </c>
      <c r="E87" s="1">
        <v>81882.86512406831</v>
      </c>
      <c r="F87" s="1">
        <v>2928.5032642800397</v>
      </c>
      <c r="G87" s="1">
        <v>6990.5275584395804</v>
      </c>
      <c r="H87" s="1">
        <f t="shared" si="3"/>
        <v>32273.216767320519</v>
      </c>
      <c r="I87" s="1">
        <v>923.36810649997904</v>
      </c>
      <c r="J87" s="1">
        <v>644.43916080053305</v>
      </c>
      <c r="K87" s="1">
        <v>454.93779769999998</v>
      </c>
      <c r="L87" s="1">
        <v>1041.98909007</v>
      </c>
      <c r="M87" s="1">
        <v>246.83684408999898</v>
      </c>
      <c r="N87" s="1">
        <v>112.24562807</v>
      </c>
      <c r="O87" s="1">
        <v>1785.32845046996</v>
      </c>
      <c r="P87" s="1">
        <v>71120.246976279494</v>
      </c>
      <c r="Q87" s="1">
        <v>6982.28347053994</v>
      </c>
      <c r="R87" s="1">
        <f t="shared" si="4"/>
        <v>64137.96350573955</v>
      </c>
    </row>
    <row r="88" spans="1:18" x14ac:dyDescent="0.25">
      <c r="A88" s="1">
        <v>273002</v>
      </c>
      <c r="B88" s="1">
        <v>87118.71</v>
      </c>
      <c r="C88">
        <f t="shared" si="5"/>
        <v>85</v>
      </c>
      <c r="D88" s="1">
        <v>23278.8437700305</v>
      </c>
      <c r="E88" s="1">
        <v>85269.865312453752</v>
      </c>
      <c r="F88" s="1">
        <v>3333.0371043600003</v>
      </c>
      <c r="G88" s="1">
        <v>7870.1593773394006</v>
      </c>
      <c r="H88" s="1">
        <f t="shared" si="3"/>
        <v>34482.040251729901</v>
      </c>
      <c r="I88" s="1">
        <v>962.92865460997609</v>
      </c>
      <c r="J88" s="1">
        <v>651.00959184056694</v>
      </c>
      <c r="K88" s="1">
        <v>468.567678540001</v>
      </c>
      <c r="L88" s="1">
        <v>1099.1885472700101</v>
      </c>
      <c r="M88" s="1">
        <v>261.33030523999901</v>
      </c>
      <c r="N88" s="1">
        <v>129.72220393999999</v>
      </c>
      <c r="O88" s="1">
        <v>1981.6295030398901</v>
      </c>
      <c r="P88" s="1">
        <v>75785.714040130595</v>
      </c>
      <c r="Q88" s="1">
        <v>7241.7206722400597</v>
      </c>
      <c r="R88" s="1">
        <f t="shared" si="4"/>
        <v>68543.993367890536</v>
      </c>
    </row>
    <row r="89" spans="1:18" x14ac:dyDescent="0.25">
      <c r="A89" s="1">
        <v>273001</v>
      </c>
      <c r="B89" s="1">
        <v>91038.29</v>
      </c>
      <c r="C89">
        <f t="shared" si="5"/>
        <v>86</v>
      </c>
      <c r="D89" s="1">
        <v>24313.670011379501</v>
      </c>
      <c r="E89" s="1">
        <v>89060.736082942924</v>
      </c>
      <c r="F89" s="1">
        <v>3100.45313720991</v>
      </c>
      <c r="G89" s="1">
        <v>7938.0983136790401</v>
      </c>
      <c r="H89" s="1">
        <f t="shared" si="3"/>
        <v>35352.221462268448</v>
      </c>
      <c r="I89" s="1">
        <v>1031.01681425999</v>
      </c>
      <c r="J89" s="1">
        <v>652.20855900056006</v>
      </c>
      <c r="K89" s="1">
        <v>482.20053892999897</v>
      </c>
      <c r="L89" s="1">
        <v>1166.03535530001</v>
      </c>
      <c r="M89" s="1">
        <v>283.80877736000105</v>
      </c>
      <c r="N89" s="1">
        <v>138.8623336</v>
      </c>
      <c r="O89" s="1">
        <v>2226.3460368398801</v>
      </c>
      <c r="P89" s="1">
        <v>76581.886890830196</v>
      </c>
      <c r="Q89" s="1">
        <v>7638.2539589400394</v>
      </c>
      <c r="R89" s="1">
        <f t="shared" si="4"/>
        <v>68943.632931890155</v>
      </c>
    </row>
    <row r="90" spans="1:18" x14ac:dyDescent="0.25">
      <c r="A90" s="1">
        <v>273002</v>
      </c>
      <c r="B90" s="1">
        <v>95533.79</v>
      </c>
      <c r="C90">
        <f t="shared" si="5"/>
        <v>87</v>
      </c>
      <c r="D90" s="1">
        <v>25455.4065663291</v>
      </c>
      <c r="E90" s="1">
        <v>93242.564400001109</v>
      </c>
      <c r="F90" s="1">
        <v>3602.8777944401204</v>
      </c>
      <c r="G90" s="1">
        <v>8456.7548032191407</v>
      </c>
      <c r="H90" s="1">
        <f t="shared" si="3"/>
        <v>37515.03916398836</v>
      </c>
      <c r="I90" s="1">
        <v>1098.04772152995</v>
      </c>
      <c r="J90" s="1">
        <v>643.49045244054992</v>
      </c>
      <c r="K90" s="1">
        <v>486.246955790002</v>
      </c>
      <c r="L90" s="1">
        <v>1224.8266454700201</v>
      </c>
      <c r="M90" s="1">
        <v>286.740909539999</v>
      </c>
      <c r="N90" s="1">
        <v>149.62416997</v>
      </c>
      <c r="O90" s="1">
        <v>2512.56937585989</v>
      </c>
      <c r="P90" s="1">
        <v>86567.23018360899</v>
      </c>
      <c r="Q90" s="1">
        <v>7653.8560516900598</v>
      </c>
      <c r="R90" s="1">
        <f t="shared" si="4"/>
        <v>78913.374131918928</v>
      </c>
    </row>
    <row r="91" spans="1:18" x14ac:dyDescent="0.25">
      <c r="A91" s="1">
        <v>273001</v>
      </c>
      <c r="B91" s="1">
        <v>100400</v>
      </c>
      <c r="C91">
        <f t="shared" si="5"/>
        <v>88</v>
      </c>
      <c r="D91" s="1">
        <v>26718.589060330898</v>
      </c>
      <c r="E91" s="1">
        <v>97869.93110036556</v>
      </c>
      <c r="F91" s="1">
        <v>3559.1303713800403</v>
      </c>
      <c r="G91" s="1">
        <v>8551.5755174289297</v>
      </c>
      <c r="H91" s="1">
        <f t="shared" si="3"/>
        <v>38829.294949139869</v>
      </c>
      <c r="I91" s="1">
        <v>1211.80439996983</v>
      </c>
      <c r="J91" s="1">
        <v>647.644748520554</v>
      </c>
      <c r="K91" s="1">
        <v>496.91699226999998</v>
      </c>
      <c r="L91" s="1">
        <v>1296.41486102002</v>
      </c>
      <c r="M91" s="1">
        <v>318.011570970001</v>
      </c>
      <c r="N91" s="1">
        <v>178.70788628000102</v>
      </c>
      <c r="O91" s="1">
        <v>2810.5185406599103</v>
      </c>
      <c r="P91" s="1">
        <v>86413.335666228697</v>
      </c>
      <c r="Q91" s="1">
        <v>8019.6453384700499</v>
      </c>
      <c r="R91" s="1">
        <f t="shared" si="4"/>
        <v>78393.690327758653</v>
      </c>
    </row>
    <row r="92" spans="1:18" x14ac:dyDescent="0.25">
      <c r="A92" s="1">
        <v>273002</v>
      </c>
      <c r="B92" s="1">
        <v>105970.45</v>
      </c>
      <c r="C92">
        <f t="shared" si="5"/>
        <v>89</v>
      </c>
      <c r="D92" s="1">
        <v>28154.484520812402</v>
      </c>
      <c r="E92" s="1">
        <v>103129.22440426225</v>
      </c>
      <c r="F92" s="1">
        <v>3960.7201408400201</v>
      </c>
      <c r="G92" s="1">
        <v>8832.3925004091197</v>
      </c>
      <c r="H92" s="1">
        <f t="shared" si="3"/>
        <v>40947.597162061546</v>
      </c>
      <c r="I92" s="1">
        <v>1306.6782663097001</v>
      </c>
      <c r="J92" s="1">
        <v>644.74402152055802</v>
      </c>
      <c r="K92" s="1">
        <v>508.96397648000004</v>
      </c>
      <c r="L92" s="1">
        <v>1400.0169109999999</v>
      </c>
      <c r="M92" s="1">
        <v>323.64164176999998</v>
      </c>
      <c r="N92" s="1">
        <v>194.48222469000001</v>
      </c>
      <c r="O92" s="1">
        <v>3163.1531422599401</v>
      </c>
      <c r="P92" s="1">
        <v>94570.304471979602</v>
      </c>
      <c r="Q92" s="1">
        <v>8030.3749466499903</v>
      </c>
      <c r="R92" s="1">
        <f t="shared" si="4"/>
        <v>86539.929525329615</v>
      </c>
    </row>
    <row r="93" spans="1:18" x14ac:dyDescent="0.25">
      <c r="A93" s="1">
        <v>273001</v>
      </c>
      <c r="B93" s="1">
        <v>112119.09</v>
      </c>
      <c r="C93">
        <f t="shared" si="5"/>
        <v>90</v>
      </c>
      <c r="D93" s="1">
        <v>29745.025038531599</v>
      </c>
      <c r="E93" s="1">
        <v>108955.73656701477</v>
      </c>
      <c r="F93" s="1">
        <v>4171.9196897199699</v>
      </c>
      <c r="G93" s="1">
        <v>9437.3604330294093</v>
      </c>
      <c r="H93" s="1">
        <f t="shared" si="3"/>
        <v>43354.30516128098</v>
      </c>
      <c r="I93" s="1">
        <v>1457.69924104953</v>
      </c>
      <c r="J93" s="1">
        <v>645.19903752054199</v>
      </c>
      <c r="K93" s="1">
        <v>520.76965527999698</v>
      </c>
      <c r="L93" s="1">
        <v>1469.32048976998</v>
      </c>
      <c r="M93" s="1">
        <v>334.40353163999998</v>
      </c>
      <c r="N93" s="1">
        <v>204.97722687000001</v>
      </c>
      <c r="O93" s="1">
        <v>3555.7464824998697</v>
      </c>
      <c r="P93" s="1">
        <v>96978.305224819793</v>
      </c>
      <c r="Q93" s="1">
        <v>9287.6279313700416</v>
      </c>
      <c r="R93" s="1">
        <f t="shared" si="4"/>
        <v>87690.677293449757</v>
      </c>
    </row>
    <row r="94" spans="1:18" x14ac:dyDescent="0.25">
      <c r="A94" s="1">
        <v>273002</v>
      </c>
      <c r="B94" s="1">
        <v>119361.04</v>
      </c>
      <c r="C94">
        <f t="shared" si="5"/>
        <v>91</v>
      </c>
      <c r="D94" s="1">
        <v>31572.905718901002</v>
      </c>
      <c r="E94" s="1">
        <v>115650.82204123413</v>
      </c>
      <c r="F94" s="1">
        <v>4300.0387203699702</v>
      </c>
      <c r="G94" s="1">
        <v>9362.2259091298001</v>
      </c>
      <c r="H94" s="1">
        <f t="shared" si="3"/>
        <v>45235.170348400774</v>
      </c>
      <c r="I94" s="1">
        <v>1616.8029138694501</v>
      </c>
      <c r="J94" s="1">
        <v>648.37277412056994</v>
      </c>
      <c r="K94" s="1">
        <v>533.18055865999906</v>
      </c>
      <c r="L94" s="1">
        <v>1607.3144391200099</v>
      </c>
      <c r="M94" s="1">
        <v>348.83127441999801</v>
      </c>
      <c r="N94" s="1">
        <v>232.75231943</v>
      </c>
      <c r="O94" s="1">
        <v>3995.6364929999099</v>
      </c>
      <c r="P94" s="1">
        <v>102757.39624922001</v>
      </c>
      <c r="Q94" s="1">
        <v>9189.763089450109</v>
      </c>
      <c r="R94" s="1">
        <f t="shared" si="4"/>
        <v>93567.633159769903</v>
      </c>
    </row>
    <row r="95" spans="1:18" x14ac:dyDescent="0.25">
      <c r="A95" s="1">
        <v>273001</v>
      </c>
      <c r="B95" s="1">
        <v>127580.57</v>
      </c>
      <c r="C95">
        <f t="shared" si="5"/>
        <v>92</v>
      </c>
      <c r="D95" s="1">
        <v>33670.305950399896</v>
      </c>
      <c r="E95" s="1">
        <v>123334.0022578668</v>
      </c>
      <c r="F95" s="1">
        <v>4630.3805924301705</v>
      </c>
      <c r="G95" s="1">
        <v>10395.4931036998</v>
      </c>
      <c r="H95" s="1">
        <f t="shared" si="3"/>
        <v>48696.179646529868</v>
      </c>
      <c r="I95" s="1">
        <v>1804.8468866693399</v>
      </c>
      <c r="J95" s="1">
        <v>655.23441540057695</v>
      </c>
      <c r="K95" s="1">
        <v>548.53610879999803</v>
      </c>
      <c r="L95" s="1">
        <v>1709.0460910900099</v>
      </c>
      <c r="M95" s="1">
        <v>387.41336295999997</v>
      </c>
      <c r="N95" s="1">
        <v>293.38507988999896</v>
      </c>
      <c r="O95" s="1">
        <v>4495.8622421100499</v>
      </c>
      <c r="P95" s="1">
        <v>112167.87573619701</v>
      </c>
      <c r="Q95" s="1">
        <v>10267.959980799998</v>
      </c>
      <c r="R95" s="1">
        <f t="shared" si="4"/>
        <v>101899.915755397</v>
      </c>
    </row>
    <row r="96" spans="1:18" x14ac:dyDescent="0.25">
      <c r="A96" s="1">
        <v>273002</v>
      </c>
      <c r="B96" s="1">
        <v>137727.22</v>
      </c>
      <c r="C96">
        <f t="shared" si="5"/>
        <v>93</v>
      </c>
      <c r="D96" s="1">
        <v>36165.583943911799</v>
      </c>
      <c r="E96" s="1">
        <v>132473.69595794828</v>
      </c>
      <c r="F96" s="1">
        <v>5162.4803733000299</v>
      </c>
      <c r="G96" s="1">
        <v>11240.5060741007</v>
      </c>
      <c r="H96" s="1">
        <f t="shared" si="3"/>
        <v>52568.570391312533</v>
      </c>
      <c r="I96" s="1">
        <v>2038.7504659293002</v>
      </c>
      <c r="J96" s="1">
        <v>651.29852700056506</v>
      </c>
      <c r="K96" s="1">
        <v>554.94489435000094</v>
      </c>
      <c r="L96" s="1">
        <v>1793.59346255999</v>
      </c>
      <c r="M96" s="1">
        <v>398.98428824999797</v>
      </c>
      <c r="N96" s="1">
        <v>315.00264702000101</v>
      </c>
      <c r="O96" s="1">
        <v>5120.9122331500303</v>
      </c>
      <c r="P96" s="1">
        <v>121047.12853323801</v>
      </c>
      <c r="Q96" s="1">
        <v>11256.0787173101</v>
      </c>
      <c r="R96" s="1">
        <f t="shared" si="4"/>
        <v>109791.04981592791</v>
      </c>
    </row>
    <row r="97" spans="1:18" x14ac:dyDescent="0.25">
      <c r="A97" s="1">
        <v>273001</v>
      </c>
      <c r="B97" s="1">
        <v>150302.18</v>
      </c>
      <c r="C97">
        <f t="shared" si="5"/>
        <v>94</v>
      </c>
      <c r="D97" s="1">
        <v>39257.514678625099</v>
      </c>
      <c r="E97" s="1">
        <v>143799.89332868782</v>
      </c>
      <c r="F97" s="1">
        <v>5893.8290296898094</v>
      </c>
      <c r="G97" s="1">
        <v>12685.653799571101</v>
      </c>
      <c r="H97" s="1">
        <f t="shared" si="3"/>
        <v>57836.997507886015</v>
      </c>
      <c r="I97" s="1">
        <v>2341.87249169914</v>
      </c>
      <c r="J97" s="1">
        <v>658.68571176057401</v>
      </c>
      <c r="K97" s="1">
        <v>561.37966094000194</v>
      </c>
      <c r="L97" s="1">
        <v>1967.5875157300702</v>
      </c>
      <c r="M97" s="1">
        <v>460.53062099000198</v>
      </c>
      <c r="N97" s="1">
        <v>375.39503691000198</v>
      </c>
      <c r="O97" s="1">
        <v>5852.90682742012</v>
      </c>
      <c r="P97" s="1">
        <v>139191.66662569199</v>
      </c>
      <c r="Q97" s="1">
        <v>12235.499235709998</v>
      </c>
      <c r="R97" s="1">
        <f t="shared" si="4"/>
        <v>126956.16738998199</v>
      </c>
    </row>
    <row r="98" spans="1:18" x14ac:dyDescent="0.25">
      <c r="A98" s="1">
        <v>273002</v>
      </c>
      <c r="B98" s="1">
        <v>166115.9</v>
      </c>
      <c r="C98">
        <f t="shared" si="5"/>
        <v>95</v>
      </c>
      <c r="D98" s="1">
        <v>43129.609236777294</v>
      </c>
      <c r="E98" s="1">
        <v>157982.75923538033</v>
      </c>
      <c r="F98" s="1">
        <v>6567.9858283499407</v>
      </c>
      <c r="G98" s="1">
        <v>13798.396427351699</v>
      </c>
      <c r="H98" s="1">
        <f t="shared" si="3"/>
        <v>63495.991492478934</v>
      </c>
      <c r="I98" s="1">
        <v>2734.36323671949</v>
      </c>
      <c r="J98" s="1">
        <v>657.98271204060302</v>
      </c>
      <c r="K98" s="1">
        <v>567.07013960000006</v>
      </c>
      <c r="L98" s="1">
        <v>2111.1015044699902</v>
      </c>
      <c r="M98" s="1">
        <v>516.51108173000296</v>
      </c>
      <c r="N98" s="1">
        <v>420.76701490000102</v>
      </c>
      <c r="O98" s="1">
        <v>6783.2529062200701</v>
      </c>
      <c r="P98" s="1">
        <v>156087.059756809</v>
      </c>
      <c r="Q98" s="1">
        <v>14096.583783979999</v>
      </c>
      <c r="R98" s="1">
        <f t="shared" si="4"/>
        <v>141990.47597282901</v>
      </c>
    </row>
    <row r="99" spans="1:18" x14ac:dyDescent="0.25">
      <c r="A99" s="1">
        <v>273001</v>
      </c>
      <c r="B99" s="1">
        <v>186461.82</v>
      </c>
      <c r="C99">
        <f t="shared" si="5"/>
        <v>96</v>
      </c>
      <c r="D99" s="1">
        <v>47996.294402572101</v>
      </c>
      <c r="E99" s="1">
        <v>175809.95821470287</v>
      </c>
      <c r="F99" s="1">
        <v>7418.0569567202592</v>
      </c>
      <c r="G99" s="1">
        <v>14764.4051336213</v>
      </c>
      <c r="H99" s="1">
        <f t="shared" si="3"/>
        <v>70178.756492913657</v>
      </c>
      <c r="I99" s="1">
        <v>3266.6048795490697</v>
      </c>
      <c r="J99" s="1">
        <v>667.57899948063402</v>
      </c>
      <c r="K99" s="1">
        <v>582.35873673000094</v>
      </c>
      <c r="L99" s="1">
        <v>2296.2454760399901</v>
      </c>
      <c r="M99" s="1">
        <v>607.61308887999905</v>
      </c>
      <c r="N99" s="1">
        <v>522.04388102000098</v>
      </c>
      <c r="O99" s="1">
        <v>7925.0913945204002</v>
      </c>
      <c r="P99" s="1">
        <v>177849.40302830201</v>
      </c>
      <c r="Q99" s="1">
        <v>15678.4077568298</v>
      </c>
      <c r="R99" s="1">
        <f t="shared" si="4"/>
        <v>162170.9952714722</v>
      </c>
    </row>
    <row r="100" spans="1:18" x14ac:dyDescent="0.25">
      <c r="A100" s="1">
        <v>273002</v>
      </c>
      <c r="B100" s="1">
        <v>215351.14</v>
      </c>
      <c r="C100">
        <f t="shared" si="5"/>
        <v>97</v>
      </c>
      <c r="D100" s="1">
        <v>54611.097225978796</v>
      </c>
      <c r="E100" s="1">
        <v>200039.1836908843</v>
      </c>
      <c r="F100" s="1">
        <v>8500.3400817399906</v>
      </c>
      <c r="G100" s="1">
        <v>18264.987879951303</v>
      </c>
      <c r="H100" s="1">
        <f t="shared" si="3"/>
        <v>81376.425187670087</v>
      </c>
      <c r="I100" s="1">
        <v>3835.4633511695301</v>
      </c>
      <c r="J100" s="1">
        <v>658.02138840061002</v>
      </c>
      <c r="K100" s="1">
        <v>574.77653105999991</v>
      </c>
      <c r="L100" s="1">
        <v>2502.6898794599401</v>
      </c>
      <c r="M100" s="1">
        <v>678.77451419999898</v>
      </c>
      <c r="N100" s="1">
        <v>645.6112514199981</v>
      </c>
      <c r="O100" s="1">
        <v>9512.1496747302699</v>
      </c>
      <c r="P100" s="1">
        <v>210547.52645718999</v>
      </c>
      <c r="Q100" s="1">
        <v>17378.699670330003</v>
      </c>
      <c r="R100" s="1">
        <f t="shared" si="4"/>
        <v>193168.82678685998</v>
      </c>
    </row>
    <row r="101" spans="1:18" x14ac:dyDescent="0.25">
      <c r="A101" s="1">
        <v>273001</v>
      </c>
      <c r="B101" s="1">
        <v>258983.36</v>
      </c>
      <c r="C101">
        <f t="shared" si="5"/>
        <v>98</v>
      </c>
      <c r="D101" s="1">
        <v>64356.863396830806</v>
      </c>
      <c r="E101" s="1">
        <v>235738.56285079836</v>
      </c>
      <c r="F101" s="1">
        <v>10879.7334631501</v>
      </c>
      <c r="G101" s="1">
        <v>20977.297764973202</v>
      </c>
      <c r="H101" s="1">
        <f t="shared" si="3"/>
        <v>96213.894624954104</v>
      </c>
      <c r="I101" s="1">
        <v>4680.30652363832</v>
      </c>
      <c r="J101" s="1">
        <v>631.478030040514</v>
      </c>
      <c r="K101" s="1">
        <v>550.01993661999802</v>
      </c>
      <c r="L101" s="1">
        <v>2857.7340406600601</v>
      </c>
      <c r="M101" s="1">
        <v>801.26213961999599</v>
      </c>
      <c r="N101" s="1">
        <v>866.00729103999993</v>
      </c>
      <c r="O101" s="1">
        <v>11829.9433279802</v>
      </c>
      <c r="P101" s="1">
        <v>256651.66243671798</v>
      </c>
      <c r="Q101" s="1">
        <v>19448.660256229901</v>
      </c>
      <c r="R101" s="1">
        <f t="shared" si="4"/>
        <v>237203.00218048808</v>
      </c>
    </row>
    <row r="102" spans="1:18" x14ac:dyDescent="0.25">
      <c r="A102" s="1">
        <v>273002</v>
      </c>
      <c r="B102" s="1">
        <v>340895.54</v>
      </c>
      <c r="C102">
        <f t="shared" si="5"/>
        <v>99</v>
      </c>
      <c r="D102" s="1">
        <v>80212.518424901311</v>
      </c>
      <c r="E102" s="1">
        <v>293816.59630662523</v>
      </c>
      <c r="F102" s="1">
        <v>14622.844672380301</v>
      </c>
      <c r="G102" s="1">
        <v>28569.784852353299</v>
      </c>
      <c r="H102" s="1">
        <f t="shared" si="3"/>
        <v>123405.14794963492</v>
      </c>
      <c r="I102" s="1">
        <v>5958.9209199695997</v>
      </c>
      <c r="J102" s="1">
        <v>637.08837732054099</v>
      </c>
      <c r="K102" s="1">
        <v>560.21284868999896</v>
      </c>
      <c r="L102" s="1">
        <v>3309.8229614300399</v>
      </c>
      <c r="M102" s="1">
        <v>1023.7702458799999</v>
      </c>
      <c r="N102" s="1">
        <v>1279.58519782999</v>
      </c>
      <c r="O102" s="1">
        <v>15579.722606250099</v>
      </c>
      <c r="P102" s="1">
        <v>345626.063462199</v>
      </c>
      <c r="Q102" s="1">
        <v>29740.824889239899</v>
      </c>
      <c r="R102" s="1">
        <f t="shared" si="4"/>
        <v>315885.23857295909</v>
      </c>
    </row>
    <row r="103" spans="1:18" x14ac:dyDescent="0.25">
      <c r="A103" s="1">
        <v>27301</v>
      </c>
      <c r="B103" s="1">
        <v>352950.5</v>
      </c>
      <c r="C103">
        <v>99.1</v>
      </c>
      <c r="D103" s="1">
        <v>9464.6102999099694</v>
      </c>
      <c r="E103" s="1">
        <v>346676.32320830628</v>
      </c>
      <c r="F103" s="1">
        <v>1656.47294349</v>
      </c>
      <c r="G103" s="1">
        <v>3860.1204732700398</v>
      </c>
      <c r="H103" s="1">
        <f t="shared" si="3"/>
        <v>14981.20371667001</v>
      </c>
      <c r="I103" s="1">
        <v>748.62396306998892</v>
      </c>
      <c r="J103" s="1">
        <v>64.325611919984993</v>
      </c>
      <c r="K103" s="1">
        <v>56.431126329999998</v>
      </c>
      <c r="L103" s="1">
        <v>373.67731676999904</v>
      </c>
      <c r="M103" s="1">
        <v>124.37527931999999</v>
      </c>
      <c r="N103" s="1">
        <v>156.51848637000001</v>
      </c>
      <c r="O103" s="1">
        <v>1891.4543709899899</v>
      </c>
      <c r="P103" s="1">
        <v>41456.836408379895</v>
      </c>
      <c r="Q103" s="1">
        <v>2642.5009054299999</v>
      </c>
      <c r="R103" s="1">
        <f t="shared" si="4"/>
        <v>38814.335502949893</v>
      </c>
    </row>
    <row r="104" spans="1:18" x14ac:dyDescent="0.25">
      <c r="A104" s="1">
        <v>27300</v>
      </c>
      <c r="B104" s="1">
        <v>366215.14</v>
      </c>
      <c r="C104">
        <f>C103+0.1</f>
        <v>99.199999999999989</v>
      </c>
      <c r="D104" s="1">
        <v>9821.861350879999</v>
      </c>
      <c r="E104" s="1">
        <v>359775.14105787541</v>
      </c>
      <c r="F104" s="1">
        <v>1683.19368433</v>
      </c>
      <c r="G104" s="1">
        <v>4623.9927889000201</v>
      </c>
      <c r="H104" s="1">
        <f t="shared" si="3"/>
        <v>16129.047824110021</v>
      </c>
      <c r="I104" s="1">
        <v>760.264671600013</v>
      </c>
      <c r="J104" s="1">
        <v>66.223028639984193</v>
      </c>
      <c r="K104" s="1">
        <v>59.508138630000005</v>
      </c>
      <c r="L104" s="1">
        <v>375.54773795000301</v>
      </c>
      <c r="M104" s="1">
        <v>130.06937707</v>
      </c>
      <c r="N104" s="1">
        <v>168.62433662000001</v>
      </c>
      <c r="O104" s="1">
        <v>1977.9769504999999</v>
      </c>
      <c r="P104" s="1">
        <v>45965.314268670001</v>
      </c>
      <c r="Q104" s="1">
        <v>2905.72378359</v>
      </c>
      <c r="R104" s="1">
        <f t="shared" si="4"/>
        <v>43059.59048508</v>
      </c>
    </row>
    <row r="105" spans="1:18" x14ac:dyDescent="0.25">
      <c r="A105" s="1">
        <v>27300</v>
      </c>
      <c r="B105" s="1">
        <v>380335.58</v>
      </c>
      <c r="C105">
        <f t="shared" ref="C105:C112" si="6">C104+0.1</f>
        <v>99.299999999999983</v>
      </c>
      <c r="D105" s="1">
        <v>10186.971430040001</v>
      </c>
      <c r="E105" s="1">
        <v>373149.13663150184</v>
      </c>
      <c r="F105" s="1">
        <v>1807.4629361</v>
      </c>
      <c r="G105" s="1">
        <v>3839.6571434800298</v>
      </c>
      <c r="H105" s="1">
        <f t="shared" si="3"/>
        <v>15834.091509620032</v>
      </c>
      <c r="I105" s="1">
        <v>818.82432759999699</v>
      </c>
      <c r="J105" s="1">
        <v>67.310516879983695</v>
      </c>
      <c r="K105" s="1">
        <v>60.689852520000002</v>
      </c>
      <c r="L105" s="1">
        <v>395.34379929000096</v>
      </c>
      <c r="M105" s="1">
        <v>141.87251509000001</v>
      </c>
      <c r="N105" s="1">
        <v>157.53568936000002</v>
      </c>
      <c r="O105" s="1">
        <v>2055.8442902100001</v>
      </c>
      <c r="P105" s="1">
        <v>47868.316302810097</v>
      </c>
      <c r="Q105" s="1">
        <v>3399.3325682999903</v>
      </c>
      <c r="R105" s="1">
        <f t="shared" si="4"/>
        <v>44468.983734510104</v>
      </c>
    </row>
    <row r="106" spans="1:18" x14ac:dyDescent="0.25">
      <c r="A106" s="1">
        <v>27300</v>
      </c>
      <c r="B106" s="1">
        <v>397533.73</v>
      </c>
      <c r="C106">
        <f t="shared" si="6"/>
        <v>99.399999999999977</v>
      </c>
      <c r="D106" s="1">
        <v>10606.28377437</v>
      </c>
      <c r="E106" s="1">
        <v>388508.56316373631</v>
      </c>
      <c r="F106" s="1">
        <v>1821.7521503399998</v>
      </c>
      <c r="G106" s="1">
        <v>4340.0362829800097</v>
      </c>
      <c r="H106" s="1">
        <f t="shared" si="3"/>
        <v>16768.072207690009</v>
      </c>
      <c r="I106" s="1">
        <v>813.15060061998201</v>
      </c>
      <c r="J106" s="1">
        <v>67.121685239984302</v>
      </c>
      <c r="K106" s="1">
        <v>60.6912667</v>
      </c>
      <c r="L106" s="1">
        <v>393.96606423999901</v>
      </c>
      <c r="M106" s="1">
        <v>136.98036200000001</v>
      </c>
      <c r="N106" s="1">
        <v>194.09813141999999</v>
      </c>
      <c r="O106" s="1">
        <v>2164.45603776999</v>
      </c>
      <c r="P106" s="1">
        <v>47255.145923969802</v>
      </c>
      <c r="Q106" s="1">
        <v>2939.3132230800097</v>
      </c>
      <c r="R106" s="1">
        <f t="shared" si="4"/>
        <v>44315.83270088979</v>
      </c>
    </row>
    <row r="107" spans="1:18" x14ac:dyDescent="0.25">
      <c r="A107" s="1">
        <v>27300</v>
      </c>
      <c r="B107" s="1">
        <v>418612.14</v>
      </c>
      <c r="C107">
        <f t="shared" si="6"/>
        <v>99.499999999999972</v>
      </c>
      <c r="D107" s="1">
        <v>11130.52728007</v>
      </c>
      <c r="E107" s="1">
        <v>407711.62198058609</v>
      </c>
      <c r="F107" s="1">
        <v>2774.08021538</v>
      </c>
      <c r="G107" s="1">
        <v>4592.67889834996</v>
      </c>
      <c r="H107" s="1">
        <f t="shared" si="3"/>
        <v>18497.286393799961</v>
      </c>
      <c r="I107" s="1">
        <v>825.42297904999498</v>
      </c>
      <c r="J107" s="1">
        <v>69.3239626799826</v>
      </c>
      <c r="K107" s="1">
        <v>61.847066599999998</v>
      </c>
      <c r="L107" s="1">
        <v>393.47268033999995</v>
      </c>
      <c r="M107" s="1">
        <v>147.54189934999999</v>
      </c>
      <c r="N107" s="1">
        <v>213.32319077999898</v>
      </c>
      <c r="O107" s="1">
        <v>2295.1821170600101</v>
      </c>
      <c r="P107" s="1">
        <v>57602.363763470101</v>
      </c>
      <c r="Q107" s="1">
        <v>3413.9694726800199</v>
      </c>
      <c r="R107" s="1">
        <f t="shared" si="4"/>
        <v>54188.394290790078</v>
      </c>
    </row>
    <row r="108" spans="1:18" x14ac:dyDescent="0.25">
      <c r="A108" s="1">
        <v>27300</v>
      </c>
      <c r="B108" s="1">
        <v>448677.29</v>
      </c>
      <c r="C108">
        <f t="shared" si="6"/>
        <v>99.599999999999966</v>
      </c>
      <c r="D108" s="1">
        <v>11806.512116329901</v>
      </c>
      <c r="E108" s="1">
        <v>432472.97129413555</v>
      </c>
      <c r="F108" s="1">
        <v>2408.69960041999</v>
      </c>
      <c r="G108" s="1">
        <v>5249.3262018700107</v>
      </c>
      <c r="H108" s="1">
        <f t="shared" si="3"/>
        <v>19464.537918619902</v>
      </c>
      <c r="I108" s="1">
        <v>809.04687924999405</v>
      </c>
      <c r="J108" s="1">
        <v>69.1465064399829</v>
      </c>
      <c r="K108" s="1">
        <v>62.175455759999899</v>
      </c>
      <c r="L108" s="1">
        <v>392.72986086999799</v>
      </c>
      <c r="M108" s="1">
        <v>148.81490833000001</v>
      </c>
      <c r="N108" s="1">
        <v>276.76348138999998</v>
      </c>
      <c r="O108" s="1">
        <v>2468.12269405999</v>
      </c>
      <c r="P108" s="1">
        <v>67137.085996660404</v>
      </c>
      <c r="Q108" s="1">
        <v>3930.6255589099997</v>
      </c>
      <c r="R108" s="1">
        <f t="shared" si="4"/>
        <v>63206.460437750407</v>
      </c>
    </row>
    <row r="109" spans="1:18" x14ac:dyDescent="0.25">
      <c r="A109" s="1">
        <v>27300</v>
      </c>
      <c r="B109" s="1">
        <v>494630.61</v>
      </c>
      <c r="C109">
        <f t="shared" si="6"/>
        <v>99.69999999999996</v>
      </c>
      <c r="D109" s="1">
        <v>12824.56259433</v>
      </c>
      <c r="E109" s="1">
        <v>469764.1975945055</v>
      </c>
      <c r="F109" s="1">
        <v>2899.7920480399998</v>
      </c>
      <c r="G109" s="1">
        <v>5707.3612503799804</v>
      </c>
      <c r="H109" s="1">
        <f t="shared" si="3"/>
        <v>21431.71589274998</v>
      </c>
      <c r="I109" s="1">
        <v>780.27965400000096</v>
      </c>
      <c r="J109" s="1">
        <v>69.760778039983194</v>
      </c>
      <c r="K109" s="1">
        <v>61.763767680000001</v>
      </c>
      <c r="L109" s="1">
        <v>381.48621677</v>
      </c>
      <c r="M109" s="1">
        <v>165.18553159999999</v>
      </c>
      <c r="N109" s="1">
        <v>345.36263254000005</v>
      </c>
      <c r="O109" s="1">
        <v>2730.15799972999</v>
      </c>
      <c r="P109" s="1">
        <v>69262.159117490301</v>
      </c>
      <c r="Q109" s="1">
        <v>6685.3054748099903</v>
      </c>
      <c r="R109" s="1">
        <f t="shared" si="4"/>
        <v>62576.853642680311</v>
      </c>
    </row>
    <row r="110" spans="1:18" x14ac:dyDescent="0.25">
      <c r="A110" s="1">
        <v>27300</v>
      </c>
      <c r="B110" s="1">
        <v>575715.81999999995</v>
      </c>
      <c r="C110">
        <f t="shared" si="6"/>
        <v>99.799999999999955</v>
      </c>
      <c r="D110" s="1">
        <v>14487.335271290001</v>
      </c>
      <c r="E110" s="1">
        <v>530671.62165897444</v>
      </c>
      <c r="F110" s="1">
        <v>4139.5380080199802</v>
      </c>
      <c r="G110" s="1">
        <v>9403.4619233199592</v>
      </c>
      <c r="H110" s="1">
        <f t="shared" si="3"/>
        <v>28030.33520262994</v>
      </c>
      <c r="I110" s="1">
        <v>782.54181653998603</v>
      </c>
      <c r="J110" s="1">
        <v>70.315897559983512</v>
      </c>
      <c r="K110" s="1">
        <v>61.904103939999999</v>
      </c>
      <c r="L110" s="1">
        <v>385.44935894000201</v>
      </c>
      <c r="M110" s="1">
        <v>163.5501558</v>
      </c>
      <c r="N110" s="1">
        <v>460.62529618999901</v>
      </c>
      <c r="O110" s="1">
        <v>3152.7281306599798</v>
      </c>
      <c r="P110" s="1">
        <v>102388.69880493</v>
      </c>
      <c r="Q110" s="1">
        <v>5038.0412213500103</v>
      </c>
      <c r="R110" s="1">
        <f t="shared" si="4"/>
        <v>97350.657583579989</v>
      </c>
    </row>
    <row r="111" spans="1:18" x14ac:dyDescent="0.25">
      <c r="A111" s="1">
        <v>27300</v>
      </c>
      <c r="B111" s="1">
        <v>770551.19</v>
      </c>
      <c r="C111">
        <f t="shared" si="6"/>
        <v>99.899999999999949</v>
      </c>
      <c r="D111" s="1">
        <v>17862.635805960097</v>
      </c>
      <c r="E111" s="1">
        <v>654309.00388132234</v>
      </c>
      <c r="F111" s="1">
        <v>5719.8488108199899</v>
      </c>
      <c r="G111" s="1">
        <v>10854.281556389999</v>
      </c>
      <c r="H111" s="1">
        <f t="shared" si="3"/>
        <v>34436.766173170086</v>
      </c>
      <c r="I111" s="1">
        <v>780.97271359000399</v>
      </c>
      <c r="J111" s="1">
        <v>71.362434359982799</v>
      </c>
      <c r="K111" s="1">
        <v>59.726449450000004</v>
      </c>
      <c r="L111" s="1">
        <v>385.80671643999898</v>
      </c>
      <c r="M111" s="1">
        <v>172.15598947999999</v>
      </c>
      <c r="N111" s="1">
        <v>650.46671536999997</v>
      </c>
      <c r="O111" s="1">
        <v>4018.3461845399697</v>
      </c>
      <c r="P111" s="1">
        <v>127664.23123546</v>
      </c>
      <c r="Q111" s="1">
        <v>7971.0825440000199</v>
      </c>
      <c r="R111" s="1">
        <f t="shared" si="4"/>
        <v>119693.14869145998</v>
      </c>
    </row>
    <row r="112" spans="1:18" x14ac:dyDescent="0.25">
      <c r="A112" s="1">
        <v>27300</v>
      </c>
      <c r="B112" s="1">
        <v>160569187.43000001</v>
      </c>
      <c r="C112" s="3">
        <f t="shared" si="6"/>
        <v>99.999999999999943</v>
      </c>
      <c r="D112" s="1">
        <v>47894.294204190104</v>
      </c>
      <c r="E112" s="1">
        <v>1754369.7510692345</v>
      </c>
      <c r="F112" s="1">
        <v>17761.73910748</v>
      </c>
      <c r="G112" s="1">
        <v>42670.6917597301</v>
      </c>
      <c r="H112" s="1">
        <f t="shared" si="3"/>
        <v>108326.7250714002</v>
      </c>
      <c r="I112" s="1">
        <v>1091.72854351</v>
      </c>
      <c r="J112" s="1">
        <v>72.784359359983597</v>
      </c>
      <c r="K112" s="1">
        <v>57.822007859999999</v>
      </c>
      <c r="L112" s="1">
        <v>463.15629601000103</v>
      </c>
      <c r="M112" s="1">
        <v>244.84239459</v>
      </c>
      <c r="N112" s="1">
        <v>6357.5164285699993</v>
      </c>
      <c r="O112" s="1">
        <v>10545.63604974</v>
      </c>
      <c r="P112" s="1">
        <v>458884.08294145</v>
      </c>
      <c r="Q112" s="1">
        <v>21431.428355849901</v>
      </c>
      <c r="R112" s="1">
        <f t="shared" si="4"/>
        <v>437452.65458560013</v>
      </c>
    </row>
    <row r="114" spans="2:5" x14ac:dyDescent="0.25">
      <c r="B114" s="1"/>
      <c r="D114" s="1">
        <f t="shared" ref="D114" si="7">SUM(D4:D112)</f>
        <v>1513093.5545808137</v>
      </c>
      <c r="E114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Ranking 2015</vt:lpstr>
      <vt:lpstr>Distribuição RTB 2015</vt:lpstr>
    </vt:vector>
  </TitlesOfParts>
  <Company>Secretaria de Receita Federal do 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Receita Federal</dc:creator>
  <cp:lastModifiedBy>Nelson Barbosa</cp:lastModifiedBy>
  <dcterms:created xsi:type="dcterms:W3CDTF">2017-03-17T13:19:33Z</dcterms:created>
  <dcterms:modified xsi:type="dcterms:W3CDTF">2017-07-07T15:41:14Z</dcterms:modified>
</cp:coreProperties>
</file>