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8_{EEE9B5B6-EB04-4888-9BDE-3222B72078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IB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73" i="7" l="1"/>
  <c r="AI172" i="7"/>
  <c r="AK172" i="7" s="1"/>
  <c r="AI171" i="7"/>
  <c r="AI170" i="7"/>
  <c r="AI169" i="7"/>
  <c r="AK169" i="7" s="1"/>
  <c r="AI168" i="7"/>
  <c r="AI167" i="7"/>
  <c r="AI166" i="7"/>
  <c r="AI165" i="7"/>
  <c r="AI164" i="7"/>
  <c r="AI163" i="7"/>
  <c r="AI162" i="7"/>
  <c r="AI161" i="7"/>
  <c r="AK173" i="7"/>
  <c r="AK171" i="7"/>
  <c r="AK170" i="7"/>
  <c r="AK168" i="7"/>
  <c r="AK167" i="7"/>
  <c r="AK166" i="7"/>
  <c r="AK165" i="7"/>
  <c r="AK164" i="7"/>
  <c r="AK163" i="7"/>
  <c r="AD173" i="7"/>
  <c r="AD172" i="7"/>
  <c r="AD171" i="7"/>
  <c r="AD170" i="7"/>
  <c r="AD169" i="7"/>
  <c r="AD168" i="7"/>
  <c r="AD167" i="7"/>
  <c r="AD166" i="7"/>
  <c r="AD165" i="7"/>
  <c r="AD164" i="7"/>
  <c r="AD163" i="7"/>
  <c r="AD162" i="7"/>
  <c r="AJ171" i="7"/>
  <c r="AH171" i="7"/>
  <c r="AG171" i="7"/>
  <c r="AF171" i="7"/>
  <c r="AE171" i="7"/>
  <c r="AE173" i="7"/>
  <c r="AF173" i="7"/>
  <c r="AG173" i="7"/>
  <c r="AH173" i="7"/>
  <c r="AJ173" i="7"/>
  <c r="AB173" i="7"/>
  <c r="AB172" i="7"/>
  <c r="AB171" i="7"/>
  <c r="AA173" i="7"/>
  <c r="AA172" i="7"/>
  <c r="AA171" i="7"/>
  <c r="Y173" i="7"/>
  <c r="Y172" i="7"/>
  <c r="X173" i="7"/>
  <c r="X172" i="7"/>
  <c r="W173" i="7"/>
  <c r="W172" i="7"/>
  <c r="U173" i="7"/>
  <c r="T173" i="7"/>
  <c r="U172" i="7"/>
  <c r="T172" i="7"/>
  <c r="R173" i="7"/>
  <c r="Q173" i="7"/>
  <c r="P173" i="7"/>
  <c r="O173" i="7"/>
  <c r="N173" i="7"/>
  <c r="M173" i="7"/>
  <c r="L173" i="7"/>
  <c r="R172" i="7"/>
  <c r="Q172" i="7"/>
  <c r="P172" i="7"/>
  <c r="O172" i="7"/>
  <c r="N172" i="7"/>
  <c r="M172" i="7"/>
  <c r="L172" i="7"/>
  <c r="K172" i="7"/>
  <c r="J172" i="7"/>
  <c r="AD23" i="7"/>
  <c r="AB167" i="7"/>
  <c r="AA167" i="7"/>
  <c r="Y167" i="7"/>
  <c r="X167" i="7"/>
  <c r="W167" i="7"/>
  <c r="U167" i="7"/>
  <c r="T167" i="7"/>
  <c r="M169" i="7"/>
  <c r="L169" i="7"/>
  <c r="M168" i="7"/>
  <c r="L168" i="7"/>
  <c r="K168" i="7"/>
  <c r="J168" i="7"/>
  <c r="I173" i="7"/>
  <c r="I172" i="7"/>
  <c r="I171" i="7"/>
  <c r="I170" i="7"/>
  <c r="AB3" i="7"/>
  <c r="AA3" i="7"/>
  <c r="T3" i="7"/>
  <c r="Y3" i="7"/>
  <c r="X3" i="7"/>
  <c r="W3" i="7"/>
  <c r="U3" i="7"/>
  <c r="R21" i="7"/>
  <c r="L19" i="7"/>
  <c r="L5" i="7"/>
  <c r="M4" i="7"/>
  <c r="L4" i="7"/>
  <c r="O3" i="7"/>
  <c r="N3" i="7"/>
  <c r="M3" i="7"/>
  <c r="L3" i="7"/>
  <c r="K16" i="7"/>
  <c r="J16" i="7"/>
  <c r="K12" i="7"/>
  <c r="J12" i="7"/>
  <c r="K8" i="7"/>
  <c r="J8" i="7"/>
  <c r="J20" i="7"/>
  <c r="K20" i="7"/>
  <c r="J24" i="7"/>
  <c r="K24" i="7"/>
  <c r="J28" i="7"/>
  <c r="K28" i="7"/>
  <c r="J32" i="7"/>
  <c r="K32" i="7"/>
  <c r="J36" i="7"/>
  <c r="K36" i="7"/>
  <c r="J40" i="7"/>
  <c r="K40" i="7"/>
  <c r="J44" i="7"/>
  <c r="K44" i="7"/>
  <c r="J48" i="7"/>
  <c r="K48" i="7"/>
  <c r="J52" i="7"/>
  <c r="K52" i="7"/>
  <c r="J56" i="7"/>
  <c r="K56" i="7"/>
  <c r="J60" i="7"/>
  <c r="K60" i="7"/>
  <c r="J64" i="7"/>
  <c r="K64" i="7"/>
  <c r="J68" i="7"/>
  <c r="K68" i="7"/>
  <c r="J72" i="7"/>
  <c r="K72" i="7"/>
  <c r="J76" i="7"/>
  <c r="K76" i="7"/>
  <c r="J80" i="7"/>
  <c r="K80" i="7"/>
  <c r="J84" i="7"/>
  <c r="K84" i="7"/>
  <c r="J88" i="7"/>
  <c r="K88" i="7"/>
  <c r="J92" i="7"/>
  <c r="K92" i="7"/>
  <c r="J96" i="7"/>
  <c r="K96" i="7"/>
  <c r="J100" i="7"/>
  <c r="K100" i="7"/>
  <c r="J104" i="7"/>
  <c r="K104" i="7"/>
  <c r="J108" i="7"/>
  <c r="K108" i="7"/>
  <c r="J112" i="7"/>
  <c r="K112" i="7"/>
  <c r="J116" i="7"/>
  <c r="K116" i="7"/>
  <c r="J120" i="7"/>
  <c r="K120" i="7"/>
  <c r="J124" i="7"/>
  <c r="K124" i="7"/>
  <c r="J128" i="7"/>
  <c r="K128" i="7"/>
  <c r="J132" i="7"/>
  <c r="K132" i="7"/>
  <c r="J136" i="7"/>
  <c r="K136" i="7"/>
  <c r="J140" i="7"/>
  <c r="K140" i="7"/>
  <c r="J144" i="7"/>
  <c r="K144" i="7"/>
  <c r="J148" i="7"/>
  <c r="K148" i="7"/>
  <c r="J152" i="7"/>
  <c r="K152" i="7"/>
  <c r="J156" i="7"/>
  <c r="K156" i="7"/>
  <c r="J160" i="7"/>
  <c r="K160" i="7"/>
  <c r="J164" i="7"/>
  <c r="K164" i="7"/>
  <c r="R14" i="7"/>
  <c r="Q14" i="7"/>
  <c r="P14" i="7"/>
  <c r="O14" i="7"/>
  <c r="N14" i="7"/>
  <c r="M14" i="7"/>
  <c r="L14" i="7"/>
  <c r="N4" i="7"/>
  <c r="O4" i="7"/>
  <c r="P4" i="7"/>
  <c r="Q4" i="7"/>
  <c r="R4" i="7"/>
  <c r="M5" i="7"/>
  <c r="N5" i="7"/>
  <c r="O5" i="7"/>
  <c r="P5" i="7"/>
  <c r="Q5" i="7"/>
  <c r="R5" i="7"/>
  <c r="L6" i="7"/>
  <c r="M6" i="7"/>
  <c r="N6" i="7"/>
  <c r="O6" i="7"/>
  <c r="P6" i="7"/>
  <c r="Q6" i="7"/>
  <c r="R6" i="7"/>
  <c r="L7" i="7"/>
  <c r="M7" i="7"/>
  <c r="N7" i="7"/>
  <c r="O7" i="7"/>
  <c r="P7" i="7"/>
  <c r="Q7" i="7"/>
  <c r="R7" i="7"/>
  <c r="L8" i="7"/>
  <c r="M8" i="7"/>
  <c r="N8" i="7"/>
  <c r="O8" i="7"/>
  <c r="P8" i="7"/>
  <c r="Q8" i="7"/>
  <c r="R8" i="7"/>
  <c r="L9" i="7"/>
  <c r="M9" i="7"/>
  <c r="N9" i="7"/>
  <c r="O9" i="7"/>
  <c r="P9" i="7"/>
  <c r="Q9" i="7"/>
  <c r="R9" i="7"/>
  <c r="L10" i="7"/>
  <c r="M10" i="7"/>
  <c r="N10" i="7"/>
  <c r="O10" i="7"/>
  <c r="P10" i="7"/>
  <c r="Q10" i="7"/>
  <c r="R10" i="7"/>
  <c r="L11" i="7"/>
  <c r="M11" i="7"/>
  <c r="N11" i="7"/>
  <c r="O11" i="7"/>
  <c r="P11" i="7"/>
  <c r="Q11" i="7"/>
  <c r="R11" i="7"/>
  <c r="L12" i="7"/>
  <c r="M12" i="7"/>
  <c r="N12" i="7"/>
  <c r="O12" i="7"/>
  <c r="P12" i="7"/>
  <c r="Q12" i="7"/>
  <c r="R12" i="7"/>
  <c r="L13" i="7"/>
  <c r="M13" i="7"/>
  <c r="N13" i="7"/>
  <c r="O13" i="7"/>
  <c r="P13" i="7"/>
  <c r="Q13" i="7"/>
  <c r="R13" i="7"/>
  <c r="L15" i="7"/>
  <c r="M15" i="7"/>
  <c r="N15" i="7"/>
  <c r="O15" i="7"/>
  <c r="P15" i="7"/>
  <c r="Q15" i="7"/>
  <c r="R15" i="7"/>
  <c r="L16" i="7"/>
  <c r="M16" i="7"/>
  <c r="N16" i="7"/>
  <c r="O16" i="7"/>
  <c r="P16" i="7"/>
  <c r="Q16" i="7"/>
  <c r="R16" i="7"/>
  <c r="L17" i="7"/>
  <c r="M17" i="7"/>
  <c r="N17" i="7"/>
  <c r="O17" i="7"/>
  <c r="P17" i="7"/>
  <c r="Q17" i="7"/>
  <c r="R17" i="7"/>
  <c r="L18" i="7"/>
  <c r="M18" i="7"/>
  <c r="N18" i="7"/>
  <c r="O18" i="7"/>
  <c r="P18" i="7"/>
  <c r="Q18" i="7"/>
  <c r="R18" i="7"/>
  <c r="M19" i="7"/>
  <c r="N19" i="7"/>
  <c r="O19" i="7"/>
  <c r="P19" i="7"/>
  <c r="Q19" i="7"/>
  <c r="R19" i="7"/>
  <c r="L20" i="7"/>
  <c r="M20" i="7"/>
  <c r="N20" i="7"/>
  <c r="O20" i="7"/>
  <c r="P20" i="7"/>
  <c r="Q20" i="7"/>
  <c r="R20" i="7"/>
  <c r="L21" i="7"/>
  <c r="M21" i="7"/>
  <c r="N21" i="7"/>
  <c r="O21" i="7"/>
  <c r="P21" i="7"/>
  <c r="Q21" i="7"/>
  <c r="L22" i="7"/>
  <c r="M22" i="7"/>
  <c r="N22" i="7"/>
  <c r="O22" i="7"/>
  <c r="P22" i="7"/>
  <c r="Q22" i="7"/>
  <c r="R22" i="7"/>
  <c r="L23" i="7"/>
  <c r="M23" i="7"/>
  <c r="N23" i="7"/>
  <c r="O23" i="7"/>
  <c r="P23" i="7"/>
  <c r="Q23" i="7"/>
  <c r="R23" i="7"/>
  <c r="L24" i="7"/>
  <c r="M24" i="7"/>
  <c r="N24" i="7"/>
  <c r="O24" i="7"/>
  <c r="P24" i="7"/>
  <c r="Q24" i="7"/>
  <c r="R24" i="7"/>
  <c r="L25" i="7"/>
  <c r="M25" i="7"/>
  <c r="N25" i="7"/>
  <c r="O25" i="7"/>
  <c r="P25" i="7"/>
  <c r="Q25" i="7"/>
  <c r="R25" i="7"/>
  <c r="L26" i="7"/>
  <c r="M26" i="7"/>
  <c r="N26" i="7"/>
  <c r="O26" i="7"/>
  <c r="P26" i="7"/>
  <c r="Q26" i="7"/>
  <c r="R26" i="7"/>
  <c r="L27" i="7"/>
  <c r="M27" i="7"/>
  <c r="N27" i="7"/>
  <c r="O27" i="7"/>
  <c r="P27" i="7"/>
  <c r="Q27" i="7"/>
  <c r="R27" i="7"/>
  <c r="L28" i="7"/>
  <c r="M28" i="7"/>
  <c r="N28" i="7"/>
  <c r="O28" i="7"/>
  <c r="P28" i="7"/>
  <c r="Q28" i="7"/>
  <c r="R28" i="7"/>
  <c r="L29" i="7"/>
  <c r="M29" i="7"/>
  <c r="N29" i="7"/>
  <c r="O29" i="7"/>
  <c r="P29" i="7"/>
  <c r="Q29" i="7"/>
  <c r="R29" i="7"/>
  <c r="L30" i="7"/>
  <c r="M30" i="7"/>
  <c r="N30" i="7"/>
  <c r="O30" i="7"/>
  <c r="P30" i="7"/>
  <c r="Q30" i="7"/>
  <c r="R30" i="7"/>
  <c r="L31" i="7"/>
  <c r="M31" i="7"/>
  <c r="N31" i="7"/>
  <c r="O31" i="7"/>
  <c r="P31" i="7"/>
  <c r="Q31" i="7"/>
  <c r="R31" i="7"/>
  <c r="L32" i="7"/>
  <c r="M32" i="7"/>
  <c r="N32" i="7"/>
  <c r="O32" i="7"/>
  <c r="P32" i="7"/>
  <c r="Q32" i="7"/>
  <c r="R32" i="7"/>
  <c r="L33" i="7"/>
  <c r="M33" i="7"/>
  <c r="N33" i="7"/>
  <c r="O33" i="7"/>
  <c r="P33" i="7"/>
  <c r="Q33" i="7"/>
  <c r="R33" i="7"/>
  <c r="L34" i="7"/>
  <c r="M34" i="7"/>
  <c r="N34" i="7"/>
  <c r="O34" i="7"/>
  <c r="P34" i="7"/>
  <c r="Q34" i="7"/>
  <c r="R34" i="7"/>
  <c r="L35" i="7"/>
  <c r="M35" i="7"/>
  <c r="N35" i="7"/>
  <c r="O35" i="7"/>
  <c r="P35" i="7"/>
  <c r="Q35" i="7"/>
  <c r="R35" i="7"/>
  <c r="L36" i="7"/>
  <c r="M36" i="7"/>
  <c r="N36" i="7"/>
  <c r="O36" i="7"/>
  <c r="P36" i="7"/>
  <c r="Q36" i="7"/>
  <c r="R36" i="7"/>
  <c r="L37" i="7"/>
  <c r="M37" i="7"/>
  <c r="N37" i="7"/>
  <c r="O37" i="7"/>
  <c r="P37" i="7"/>
  <c r="Q37" i="7"/>
  <c r="R37" i="7"/>
  <c r="L38" i="7"/>
  <c r="M38" i="7"/>
  <c r="N38" i="7"/>
  <c r="O38" i="7"/>
  <c r="P38" i="7"/>
  <c r="Q38" i="7"/>
  <c r="R38" i="7"/>
  <c r="L39" i="7"/>
  <c r="M39" i="7"/>
  <c r="N39" i="7"/>
  <c r="O39" i="7"/>
  <c r="P39" i="7"/>
  <c r="Q39" i="7"/>
  <c r="R39" i="7"/>
  <c r="L40" i="7"/>
  <c r="M40" i="7"/>
  <c r="N40" i="7"/>
  <c r="O40" i="7"/>
  <c r="P40" i="7"/>
  <c r="Q40" i="7"/>
  <c r="R40" i="7"/>
  <c r="L41" i="7"/>
  <c r="M41" i="7"/>
  <c r="N41" i="7"/>
  <c r="O41" i="7"/>
  <c r="P41" i="7"/>
  <c r="Q41" i="7"/>
  <c r="R41" i="7"/>
  <c r="L42" i="7"/>
  <c r="M42" i="7"/>
  <c r="N42" i="7"/>
  <c r="O42" i="7"/>
  <c r="P42" i="7"/>
  <c r="Q42" i="7"/>
  <c r="R42" i="7"/>
  <c r="L43" i="7"/>
  <c r="M43" i="7"/>
  <c r="N43" i="7"/>
  <c r="O43" i="7"/>
  <c r="P43" i="7"/>
  <c r="Q43" i="7"/>
  <c r="R43" i="7"/>
  <c r="L44" i="7"/>
  <c r="M44" i="7"/>
  <c r="N44" i="7"/>
  <c r="O44" i="7"/>
  <c r="P44" i="7"/>
  <c r="Q44" i="7"/>
  <c r="R44" i="7"/>
  <c r="L45" i="7"/>
  <c r="M45" i="7"/>
  <c r="N45" i="7"/>
  <c r="O45" i="7"/>
  <c r="P45" i="7"/>
  <c r="Q45" i="7"/>
  <c r="R45" i="7"/>
  <c r="L46" i="7"/>
  <c r="M46" i="7"/>
  <c r="N46" i="7"/>
  <c r="O46" i="7"/>
  <c r="P46" i="7"/>
  <c r="Q46" i="7"/>
  <c r="R46" i="7"/>
  <c r="L47" i="7"/>
  <c r="M47" i="7"/>
  <c r="N47" i="7"/>
  <c r="O47" i="7"/>
  <c r="P47" i="7"/>
  <c r="Q47" i="7"/>
  <c r="R47" i="7"/>
  <c r="L48" i="7"/>
  <c r="M48" i="7"/>
  <c r="N48" i="7"/>
  <c r="O48" i="7"/>
  <c r="P48" i="7"/>
  <c r="Q48" i="7"/>
  <c r="R48" i="7"/>
  <c r="L49" i="7"/>
  <c r="M49" i="7"/>
  <c r="N49" i="7"/>
  <c r="O49" i="7"/>
  <c r="P49" i="7"/>
  <c r="Q49" i="7"/>
  <c r="R49" i="7"/>
  <c r="L50" i="7"/>
  <c r="M50" i="7"/>
  <c r="N50" i="7"/>
  <c r="O50" i="7"/>
  <c r="P50" i="7"/>
  <c r="Q50" i="7"/>
  <c r="R50" i="7"/>
  <c r="L51" i="7"/>
  <c r="M51" i="7"/>
  <c r="N51" i="7"/>
  <c r="O51" i="7"/>
  <c r="P51" i="7"/>
  <c r="Q51" i="7"/>
  <c r="R51" i="7"/>
  <c r="L52" i="7"/>
  <c r="M52" i="7"/>
  <c r="N52" i="7"/>
  <c r="O52" i="7"/>
  <c r="P52" i="7"/>
  <c r="Q52" i="7"/>
  <c r="R52" i="7"/>
  <c r="L53" i="7"/>
  <c r="M53" i="7"/>
  <c r="N53" i="7"/>
  <c r="O53" i="7"/>
  <c r="P53" i="7"/>
  <c r="Q53" i="7"/>
  <c r="R53" i="7"/>
  <c r="L54" i="7"/>
  <c r="M54" i="7"/>
  <c r="N54" i="7"/>
  <c r="O54" i="7"/>
  <c r="P54" i="7"/>
  <c r="Q54" i="7"/>
  <c r="R54" i="7"/>
  <c r="L55" i="7"/>
  <c r="M55" i="7"/>
  <c r="N55" i="7"/>
  <c r="O55" i="7"/>
  <c r="P55" i="7"/>
  <c r="Q55" i="7"/>
  <c r="R55" i="7"/>
  <c r="L56" i="7"/>
  <c r="M56" i="7"/>
  <c r="N56" i="7"/>
  <c r="O56" i="7"/>
  <c r="P56" i="7"/>
  <c r="Q56" i="7"/>
  <c r="R56" i="7"/>
  <c r="L57" i="7"/>
  <c r="M57" i="7"/>
  <c r="N57" i="7"/>
  <c r="O57" i="7"/>
  <c r="P57" i="7"/>
  <c r="Q57" i="7"/>
  <c r="R57" i="7"/>
  <c r="L58" i="7"/>
  <c r="M58" i="7"/>
  <c r="N58" i="7"/>
  <c r="O58" i="7"/>
  <c r="P58" i="7"/>
  <c r="Q58" i="7"/>
  <c r="R58" i="7"/>
  <c r="L59" i="7"/>
  <c r="M59" i="7"/>
  <c r="N59" i="7"/>
  <c r="O59" i="7"/>
  <c r="P59" i="7"/>
  <c r="Q59" i="7"/>
  <c r="R59" i="7"/>
  <c r="L60" i="7"/>
  <c r="M60" i="7"/>
  <c r="N60" i="7"/>
  <c r="O60" i="7"/>
  <c r="P60" i="7"/>
  <c r="Q60" i="7"/>
  <c r="R60" i="7"/>
  <c r="L61" i="7"/>
  <c r="M61" i="7"/>
  <c r="N61" i="7"/>
  <c r="O61" i="7"/>
  <c r="P61" i="7"/>
  <c r="Q61" i="7"/>
  <c r="R61" i="7"/>
  <c r="L62" i="7"/>
  <c r="M62" i="7"/>
  <c r="N62" i="7"/>
  <c r="O62" i="7"/>
  <c r="P62" i="7"/>
  <c r="Q62" i="7"/>
  <c r="R62" i="7"/>
  <c r="L63" i="7"/>
  <c r="M63" i="7"/>
  <c r="N63" i="7"/>
  <c r="O63" i="7"/>
  <c r="P63" i="7"/>
  <c r="Q63" i="7"/>
  <c r="R63" i="7"/>
  <c r="L64" i="7"/>
  <c r="M64" i="7"/>
  <c r="N64" i="7"/>
  <c r="O64" i="7"/>
  <c r="P64" i="7"/>
  <c r="Q64" i="7"/>
  <c r="R64" i="7"/>
  <c r="L65" i="7"/>
  <c r="M65" i="7"/>
  <c r="N65" i="7"/>
  <c r="O65" i="7"/>
  <c r="P65" i="7"/>
  <c r="Q65" i="7"/>
  <c r="R65" i="7"/>
  <c r="L66" i="7"/>
  <c r="M66" i="7"/>
  <c r="N66" i="7"/>
  <c r="O66" i="7"/>
  <c r="P66" i="7"/>
  <c r="Q66" i="7"/>
  <c r="R66" i="7"/>
  <c r="L67" i="7"/>
  <c r="M67" i="7"/>
  <c r="N67" i="7"/>
  <c r="O67" i="7"/>
  <c r="P67" i="7"/>
  <c r="Q67" i="7"/>
  <c r="R67" i="7"/>
  <c r="L68" i="7"/>
  <c r="M68" i="7"/>
  <c r="N68" i="7"/>
  <c r="O68" i="7"/>
  <c r="P68" i="7"/>
  <c r="Q68" i="7"/>
  <c r="R68" i="7"/>
  <c r="L69" i="7"/>
  <c r="M69" i="7"/>
  <c r="N69" i="7"/>
  <c r="O69" i="7"/>
  <c r="P69" i="7"/>
  <c r="Q69" i="7"/>
  <c r="R69" i="7"/>
  <c r="L70" i="7"/>
  <c r="M70" i="7"/>
  <c r="N70" i="7"/>
  <c r="O70" i="7"/>
  <c r="P70" i="7"/>
  <c r="Q70" i="7"/>
  <c r="R70" i="7"/>
  <c r="L71" i="7"/>
  <c r="M71" i="7"/>
  <c r="N71" i="7"/>
  <c r="O71" i="7"/>
  <c r="P71" i="7"/>
  <c r="Q71" i="7"/>
  <c r="R71" i="7"/>
  <c r="L72" i="7"/>
  <c r="M72" i="7"/>
  <c r="N72" i="7"/>
  <c r="O72" i="7"/>
  <c r="P72" i="7"/>
  <c r="Q72" i="7"/>
  <c r="R72" i="7"/>
  <c r="L73" i="7"/>
  <c r="M73" i="7"/>
  <c r="N73" i="7"/>
  <c r="O73" i="7"/>
  <c r="P73" i="7"/>
  <c r="Q73" i="7"/>
  <c r="R73" i="7"/>
  <c r="L74" i="7"/>
  <c r="M74" i="7"/>
  <c r="N74" i="7"/>
  <c r="O74" i="7"/>
  <c r="P74" i="7"/>
  <c r="Q74" i="7"/>
  <c r="R74" i="7"/>
  <c r="L75" i="7"/>
  <c r="M75" i="7"/>
  <c r="N75" i="7"/>
  <c r="O75" i="7"/>
  <c r="P75" i="7"/>
  <c r="Q75" i="7"/>
  <c r="R75" i="7"/>
  <c r="L76" i="7"/>
  <c r="M76" i="7"/>
  <c r="N76" i="7"/>
  <c r="O76" i="7"/>
  <c r="P76" i="7"/>
  <c r="Q76" i="7"/>
  <c r="R76" i="7"/>
  <c r="L77" i="7"/>
  <c r="M77" i="7"/>
  <c r="N77" i="7"/>
  <c r="O77" i="7"/>
  <c r="P77" i="7"/>
  <c r="Q77" i="7"/>
  <c r="R77" i="7"/>
  <c r="L78" i="7"/>
  <c r="M78" i="7"/>
  <c r="N78" i="7"/>
  <c r="O78" i="7"/>
  <c r="P78" i="7"/>
  <c r="Q78" i="7"/>
  <c r="R78" i="7"/>
  <c r="L79" i="7"/>
  <c r="M79" i="7"/>
  <c r="N79" i="7"/>
  <c r="O79" i="7"/>
  <c r="P79" i="7"/>
  <c r="Q79" i="7"/>
  <c r="R79" i="7"/>
  <c r="L80" i="7"/>
  <c r="M80" i="7"/>
  <c r="N80" i="7"/>
  <c r="O80" i="7"/>
  <c r="P80" i="7"/>
  <c r="Q80" i="7"/>
  <c r="R80" i="7"/>
  <c r="L81" i="7"/>
  <c r="M81" i="7"/>
  <c r="N81" i="7"/>
  <c r="O81" i="7"/>
  <c r="P81" i="7"/>
  <c r="Q81" i="7"/>
  <c r="R81" i="7"/>
  <c r="L82" i="7"/>
  <c r="M82" i="7"/>
  <c r="N82" i="7"/>
  <c r="O82" i="7"/>
  <c r="P82" i="7"/>
  <c r="Q82" i="7"/>
  <c r="R82" i="7"/>
  <c r="L83" i="7"/>
  <c r="M83" i="7"/>
  <c r="N83" i="7"/>
  <c r="O83" i="7"/>
  <c r="P83" i="7"/>
  <c r="Q83" i="7"/>
  <c r="R83" i="7"/>
  <c r="L84" i="7"/>
  <c r="M84" i="7"/>
  <c r="N84" i="7"/>
  <c r="O84" i="7"/>
  <c r="P84" i="7"/>
  <c r="Q84" i="7"/>
  <c r="R84" i="7"/>
  <c r="L85" i="7"/>
  <c r="M85" i="7"/>
  <c r="N85" i="7"/>
  <c r="O85" i="7"/>
  <c r="P85" i="7"/>
  <c r="Q85" i="7"/>
  <c r="R85" i="7"/>
  <c r="L86" i="7"/>
  <c r="M86" i="7"/>
  <c r="N86" i="7"/>
  <c r="O86" i="7"/>
  <c r="P86" i="7"/>
  <c r="Q86" i="7"/>
  <c r="R86" i="7"/>
  <c r="L87" i="7"/>
  <c r="M87" i="7"/>
  <c r="N87" i="7"/>
  <c r="O87" i="7"/>
  <c r="P87" i="7"/>
  <c r="Q87" i="7"/>
  <c r="R87" i="7"/>
  <c r="L88" i="7"/>
  <c r="M88" i="7"/>
  <c r="N88" i="7"/>
  <c r="O88" i="7"/>
  <c r="P88" i="7"/>
  <c r="Q88" i="7"/>
  <c r="R88" i="7"/>
  <c r="L89" i="7"/>
  <c r="M89" i="7"/>
  <c r="N89" i="7"/>
  <c r="O89" i="7"/>
  <c r="P89" i="7"/>
  <c r="Q89" i="7"/>
  <c r="R89" i="7"/>
  <c r="L90" i="7"/>
  <c r="M90" i="7"/>
  <c r="N90" i="7"/>
  <c r="O90" i="7"/>
  <c r="P90" i="7"/>
  <c r="Q90" i="7"/>
  <c r="R90" i="7"/>
  <c r="L91" i="7"/>
  <c r="M91" i="7"/>
  <c r="N91" i="7"/>
  <c r="O91" i="7"/>
  <c r="P91" i="7"/>
  <c r="Q91" i="7"/>
  <c r="R91" i="7"/>
  <c r="L92" i="7"/>
  <c r="M92" i="7"/>
  <c r="N92" i="7"/>
  <c r="O92" i="7"/>
  <c r="P92" i="7"/>
  <c r="Q92" i="7"/>
  <c r="R92" i="7"/>
  <c r="L93" i="7"/>
  <c r="M93" i="7"/>
  <c r="N93" i="7"/>
  <c r="O93" i="7"/>
  <c r="P93" i="7"/>
  <c r="Q93" i="7"/>
  <c r="R93" i="7"/>
  <c r="L94" i="7"/>
  <c r="M94" i="7"/>
  <c r="N94" i="7"/>
  <c r="O94" i="7"/>
  <c r="P94" i="7"/>
  <c r="Q94" i="7"/>
  <c r="R94" i="7"/>
  <c r="L95" i="7"/>
  <c r="M95" i="7"/>
  <c r="N95" i="7"/>
  <c r="O95" i="7"/>
  <c r="P95" i="7"/>
  <c r="Q95" i="7"/>
  <c r="R95" i="7"/>
  <c r="L96" i="7"/>
  <c r="M96" i="7"/>
  <c r="N96" i="7"/>
  <c r="O96" i="7"/>
  <c r="P96" i="7"/>
  <c r="Q96" i="7"/>
  <c r="R96" i="7"/>
  <c r="L97" i="7"/>
  <c r="M97" i="7"/>
  <c r="N97" i="7"/>
  <c r="O97" i="7"/>
  <c r="P97" i="7"/>
  <c r="Q97" i="7"/>
  <c r="R97" i="7"/>
  <c r="L98" i="7"/>
  <c r="M98" i="7"/>
  <c r="N98" i="7"/>
  <c r="O98" i="7"/>
  <c r="P98" i="7"/>
  <c r="Q98" i="7"/>
  <c r="R98" i="7"/>
  <c r="L99" i="7"/>
  <c r="M99" i="7"/>
  <c r="N99" i="7"/>
  <c r="O99" i="7"/>
  <c r="P99" i="7"/>
  <c r="Q99" i="7"/>
  <c r="R99" i="7"/>
  <c r="L100" i="7"/>
  <c r="M100" i="7"/>
  <c r="N100" i="7"/>
  <c r="O100" i="7"/>
  <c r="P100" i="7"/>
  <c r="Q100" i="7"/>
  <c r="R100" i="7"/>
  <c r="L101" i="7"/>
  <c r="M101" i="7"/>
  <c r="N101" i="7"/>
  <c r="O101" i="7"/>
  <c r="P101" i="7"/>
  <c r="Q101" i="7"/>
  <c r="R101" i="7"/>
  <c r="L102" i="7"/>
  <c r="M102" i="7"/>
  <c r="N102" i="7"/>
  <c r="O102" i="7"/>
  <c r="P102" i="7"/>
  <c r="Q102" i="7"/>
  <c r="R102" i="7"/>
  <c r="L103" i="7"/>
  <c r="M103" i="7"/>
  <c r="N103" i="7"/>
  <c r="O103" i="7"/>
  <c r="P103" i="7"/>
  <c r="Q103" i="7"/>
  <c r="R103" i="7"/>
  <c r="L104" i="7"/>
  <c r="M104" i="7"/>
  <c r="N104" i="7"/>
  <c r="O104" i="7"/>
  <c r="P104" i="7"/>
  <c r="Q104" i="7"/>
  <c r="R104" i="7"/>
  <c r="L105" i="7"/>
  <c r="M105" i="7"/>
  <c r="N105" i="7"/>
  <c r="O105" i="7"/>
  <c r="P105" i="7"/>
  <c r="Q105" i="7"/>
  <c r="R105" i="7"/>
  <c r="L106" i="7"/>
  <c r="M106" i="7"/>
  <c r="N106" i="7"/>
  <c r="O106" i="7"/>
  <c r="P106" i="7"/>
  <c r="Q106" i="7"/>
  <c r="R106" i="7"/>
  <c r="L107" i="7"/>
  <c r="M107" i="7"/>
  <c r="N107" i="7"/>
  <c r="O107" i="7"/>
  <c r="P107" i="7"/>
  <c r="Q107" i="7"/>
  <c r="R107" i="7"/>
  <c r="L108" i="7"/>
  <c r="M108" i="7"/>
  <c r="N108" i="7"/>
  <c r="O108" i="7"/>
  <c r="P108" i="7"/>
  <c r="Q108" i="7"/>
  <c r="R108" i="7"/>
  <c r="L109" i="7"/>
  <c r="M109" i="7"/>
  <c r="N109" i="7"/>
  <c r="O109" i="7"/>
  <c r="P109" i="7"/>
  <c r="Q109" i="7"/>
  <c r="R109" i="7"/>
  <c r="L110" i="7"/>
  <c r="M110" i="7"/>
  <c r="N110" i="7"/>
  <c r="O110" i="7"/>
  <c r="P110" i="7"/>
  <c r="Q110" i="7"/>
  <c r="R110" i="7"/>
  <c r="L111" i="7"/>
  <c r="M111" i="7"/>
  <c r="N111" i="7"/>
  <c r="O111" i="7"/>
  <c r="P111" i="7"/>
  <c r="Q111" i="7"/>
  <c r="R111" i="7"/>
  <c r="L112" i="7"/>
  <c r="M112" i="7"/>
  <c r="N112" i="7"/>
  <c r="O112" i="7"/>
  <c r="P112" i="7"/>
  <c r="Q112" i="7"/>
  <c r="R112" i="7"/>
  <c r="L113" i="7"/>
  <c r="M113" i="7"/>
  <c r="N113" i="7"/>
  <c r="O113" i="7"/>
  <c r="P113" i="7"/>
  <c r="Q113" i="7"/>
  <c r="R113" i="7"/>
  <c r="L114" i="7"/>
  <c r="M114" i="7"/>
  <c r="N114" i="7"/>
  <c r="O114" i="7"/>
  <c r="P114" i="7"/>
  <c r="Q114" i="7"/>
  <c r="R114" i="7"/>
  <c r="L115" i="7"/>
  <c r="M115" i="7"/>
  <c r="N115" i="7"/>
  <c r="O115" i="7"/>
  <c r="P115" i="7"/>
  <c r="Q115" i="7"/>
  <c r="R115" i="7"/>
  <c r="L116" i="7"/>
  <c r="M116" i="7"/>
  <c r="N116" i="7"/>
  <c r="O116" i="7"/>
  <c r="P116" i="7"/>
  <c r="Q116" i="7"/>
  <c r="R116" i="7"/>
  <c r="L117" i="7"/>
  <c r="M117" i="7"/>
  <c r="N117" i="7"/>
  <c r="O117" i="7"/>
  <c r="P117" i="7"/>
  <c r="Q117" i="7"/>
  <c r="R117" i="7"/>
  <c r="L118" i="7"/>
  <c r="M118" i="7"/>
  <c r="N118" i="7"/>
  <c r="O118" i="7"/>
  <c r="P118" i="7"/>
  <c r="Q118" i="7"/>
  <c r="R118" i="7"/>
  <c r="L119" i="7"/>
  <c r="M119" i="7"/>
  <c r="N119" i="7"/>
  <c r="O119" i="7"/>
  <c r="P119" i="7"/>
  <c r="Q119" i="7"/>
  <c r="R119" i="7"/>
  <c r="L120" i="7"/>
  <c r="M120" i="7"/>
  <c r="N120" i="7"/>
  <c r="O120" i="7"/>
  <c r="P120" i="7"/>
  <c r="Q120" i="7"/>
  <c r="R120" i="7"/>
  <c r="L121" i="7"/>
  <c r="M121" i="7"/>
  <c r="N121" i="7"/>
  <c r="O121" i="7"/>
  <c r="P121" i="7"/>
  <c r="Q121" i="7"/>
  <c r="R121" i="7"/>
  <c r="L122" i="7"/>
  <c r="M122" i="7"/>
  <c r="N122" i="7"/>
  <c r="O122" i="7"/>
  <c r="P122" i="7"/>
  <c r="Q122" i="7"/>
  <c r="R122" i="7"/>
  <c r="L123" i="7"/>
  <c r="M123" i="7"/>
  <c r="N123" i="7"/>
  <c r="O123" i="7"/>
  <c r="P123" i="7"/>
  <c r="Q123" i="7"/>
  <c r="R123" i="7"/>
  <c r="L124" i="7"/>
  <c r="M124" i="7"/>
  <c r="N124" i="7"/>
  <c r="O124" i="7"/>
  <c r="P124" i="7"/>
  <c r="Q124" i="7"/>
  <c r="R124" i="7"/>
  <c r="L125" i="7"/>
  <c r="M125" i="7"/>
  <c r="N125" i="7"/>
  <c r="O125" i="7"/>
  <c r="P125" i="7"/>
  <c r="Q125" i="7"/>
  <c r="R125" i="7"/>
  <c r="L126" i="7"/>
  <c r="M126" i="7"/>
  <c r="N126" i="7"/>
  <c r="O126" i="7"/>
  <c r="P126" i="7"/>
  <c r="Q126" i="7"/>
  <c r="R126" i="7"/>
  <c r="L127" i="7"/>
  <c r="M127" i="7"/>
  <c r="N127" i="7"/>
  <c r="O127" i="7"/>
  <c r="P127" i="7"/>
  <c r="Q127" i="7"/>
  <c r="R127" i="7"/>
  <c r="L128" i="7"/>
  <c r="M128" i="7"/>
  <c r="N128" i="7"/>
  <c r="O128" i="7"/>
  <c r="P128" i="7"/>
  <c r="Q128" i="7"/>
  <c r="R128" i="7"/>
  <c r="L129" i="7"/>
  <c r="M129" i="7"/>
  <c r="N129" i="7"/>
  <c r="O129" i="7"/>
  <c r="P129" i="7"/>
  <c r="Q129" i="7"/>
  <c r="R129" i="7"/>
  <c r="L130" i="7"/>
  <c r="M130" i="7"/>
  <c r="N130" i="7"/>
  <c r="O130" i="7"/>
  <c r="P130" i="7"/>
  <c r="Q130" i="7"/>
  <c r="R130" i="7"/>
  <c r="L131" i="7"/>
  <c r="M131" i="7"/>
  <c r="N131" i="7"/>
  <c r="O131" i="7"/>
  <c r="P131" i="7"/>
  <c r="Q131" i="7"/>
  <c r="R131" i="7"/>
  <c r="L132" i="7"/>
  <c r="M132" i="7"/>
  <c r="N132" i="7"/>
  <c r="O132" i="7"/>
  <c r="P132" i="7"/>
  <c r="Q132" i="7"/>
  <c r="R132" i="7"/>
  <c r="L133" i="7"/>
  <c r="M133" i="7"/>
  <c r="N133" i="7"/>
  <c r="O133" i="7"/>
  <c r="P133" i="7"/>
  <c r="Q133" i="7"/>
  <c r="R133" i="7"/>
  <c r="L134" i="7"/>
  <c r="M134" i="7"/>
  <c r="N134" i="7"/>
  <c r="O134" i="7"/>
  <c r="P134" i="7"/>
  <c r="Q134" i="7"/>
  <c r="R134" i="7"/>
  <c r="L135" i="7"/>
  <c r="M135" i="7"/>
  <c r="N135" i="7"/>
  <c r="O135" i="7"/>
  <c r="P135" i="7"/>
  <c r="Q135" i="7"/>
  <c r="R135" i="7"/>
  <c r="L136" i="7"/>
  <c r="M136" i="7"/>
  <c r="N136" i="7"/>
  <c r="O136" i="7"/>
  <c r="P136" i="7"/>
  <c r="Q136" i="7"/>
  <c r="R136" i="7"/>
  <c r="L137" i="7"/>
  <c r="M137" i="7"/>
  <c r="N137" i="7"/>
  <c r="O137" i="7"/>
  <c r="P137" i="7"/>
  <c r="Q137" i="7"/>
  <c r="R137" i="7"/>
  <c r="L138" i="7"/>
  <c r="M138" i="7"/>
  <c r="N138" i="7"/>
  <c r="O138" i="7"/>
  <c r="P138" i="7"/>
  <c r="Q138" i="7"/>
  <c r="R138" i="7"/>
  <c r="L139" i="7"/>
  <c r="M139" i="7"/>
  <c r="N139" i="7"/>
  <c r="O139" i="7"/>
  <c r="P139" i="7"/>
  <c r="Q139" i="7"/>
  <c r="R139" i="7"/>
  <c r="L140" i="7"/>
  <c r="M140" i="7"/>
  <c r="N140" i="7"/>
  <c r="O140" i="7"/>
  <c r="P140" i="7"/>
  <c r="Q140" i="7"/>
  <c r="R140" i="7"/>
  <c r="L141" i="7"/>
  <c r="M141" i="7"/>
  <c r="N141" i="7"/>
  <c r="O141" i="7"/>
  <c r="P141" i="7"/>
  <c r="Q141" i="7"/>
  <c r="R141" i="7"/>
  <c r="L142" i="7"/>
  <c r="M142" i="7"/>
  <c r="N142" i="7"/>
  <c r="O142" i="7"/>
  <c r="P142" i="7"/>
  <c r="Q142" i="7"/>
  <c r="R142" i="7"/>
  <c r="L143" i="7"/>
  <c r="M143" i="7"/>
  <c r="N143" i="7"/>
  <c r="O143" i="7"/>
  <c r="P143" i="7"/>
  <c r="Q143" i="7"/>
  <c r="R143" i="7"/>
  <c r="L144" i="7"/>
  <c r="M144" i="7"/>
  <c r="N144" i="7"/>
  <c r="O144" i="7"/>
  <c r="P144" i="7"/>
  <c r="Q144" i="7"/>
  <c r="R144" i="7"/>
  <c r="L145" i="7"/>
  <c r="M145" i="7"/>
  <c r="N145" i="7"/>
  <c r="O145" i="7"/>
  <c r="P145" i="7"/>
  <c r="Q145" i="7"/>
  <c r="R145" i="7"/>
  <c r="L146" i="7"/>
  <c r="M146" i="7"/>
  <c r="N146" i="7"/>
  <c r="O146" i="7"/>
  <c r="P146" i="7"/>
  <c r="Q146" i="7"/>
  <c r="R146" i="7"/>
  <c r="L147" i="7"/>
  <c r="M147" i="7"/>
  <c r="N147" i="7"/>
  <c r="O147" i="7"/>
  <c r="P147" i="7"/>
  <c r="Q147" i="7"/>
  <c r="R147" i="7"/>
  <c r="L148" i="7"/>
  <c r="M148" i="7"/>
  <c r="N148" i="7"/>
  <c r="O148" i="7"/>
  <c r="P148" i="7"/>
  <c r="Q148" i="7"/>
  <c r="R148" i="7"/>
  <c r="L149" i="7"/>
  <c r="M149" i="7"/>
  <c r="N149" i="7"/>
  <c r="O149" i="7"/>
  <c r="P149" i="7"/>
  <c r="Q149" i="7"/>
  <c r="R149" i="7"/>
  <c r="L150" i="7"/>
  <c r="M150" i="7"/>
  <c r="N150" i="7"/>
  <c r="O150" i="7"/>
  <c r="P150" i="7"/>
  <c r="Q150" i="7"/>
  <c r="R150" i="7"/>
  <c r="L151" i="7"/>
  <c r="M151" i="7"/>
  <c r="N151" i="7"/>
  <c r="O151" i="7"/>
  <c r="P151" i="7"/>
  <c r="Q151" i="7"/>
  <c r="R151" i="7"/>
  <c r="L152" i="7"/>
  <c r="M152" i="7"/>
  <c r="N152" i="7"/>
  <c r="O152" i="7"/>
  <c r="P152" i="7"/>
  <c r="Q152" i="7"/>
  <c r="R152" i="7"/>
  <c r="L153" i="7"/>
  <c r="M153" i="7"/>
  <c r="N153" i="7"/>
  <c r="O153" i="7"/>
  <c r="P153" i="7"/>
  <c r="Q153" i="7"/>
  <c r="R153" i="7"/>
  <c r="L154" i="7"/>
  <c r="M154" i="7"/>
  <c r="N154" i="7"/>
  <c r="O154" i="7"/>
  <c r="P154" i="7"/>
  <c r="Q154" i="7"/>
  <c r="R154" i="7"/>
  <c r="L155" i="7"/>
  <c r="M155" i="7"/>
  <c r="N155" i="7"/>
  <c r="O155" i="7"/>
  <c r="P155" i="7"/>
  <c r="Q155" i="7"/>
  <c r="R155" i="7"/>
  <c r="L156" i="7"/>
  <c r="M156" i="7"/>
  <c r="N156" i="7"/>
  <c r="O156" i="7"/>
  <c r="P156" i="7"/>
  <c r="Q156" i="7"/>
  <c r="R156" i="7"/>
  <c r="L157" i="7"/>
  <c r="M157" i="7"/>
  <c r="N157" i="7"/>
  <c r="O157" i="7"/>
  <c r="P157" i="7"/>
  <c r="Q157" i="7"/>
  <c r="R157" i="7"/>
  <c r="L158" i="7"/>
  <c r="M158" i="7"/>
  <c r="N158" i="7"/>
  <c r="O158" i="7"/>
  <c r="P158" i="7"/>
  <c r="Q158" i="7"/>
  <c r="R158" i="7"/>
  <c r="L159" i="7"/>
  <c r="M159" i="7"/>
  <c r="N159" i="7"/>
  <c r="O159" i="7"/>
  <c r="P159" i="7"/>
  <c r="Q159" i="7"/>
  <c r="R159" i="7"/>
  <c r="L160" i="7"/>
  <c r="M160" i="7"/>
  <c r="N160" i="7"/>
  <c r="O160" i="7"/>
  <c r="P160" i="7"/>
  <c r="Q160" i="7"/>
  <c r="R160" i="7"/>
  <c r="L161" i="7"/>
  <c r="M161" i="7"/>
  <c r="N161" i="7"/>
  <c r="O161" i="7"/>
  <c r="P161" i="7"/>
  <c r="Q161" i="7"/>
  <c r="R161" i="7"/>
  <c r="L162" i="7"/>
  <c r="M162" i="7"/>
  <c r="N162" i="7"/>
  <c r="O162" i="7"/>
  <c r="P162" i="7"/>
  <c r="Q162" i="7"/>
  <c r="R162" i="7"/>
  <c r="L163" i="7"/>
  <c r="M163" i="7"/>
  <c r="N163" i="7"/>
  <c r="O163" i="7"/>
  <c r="P163" i="7"/>
  <c r="Q163" i="7"/>
  <c r="R163" i="7"/>
  <c r="L164" i="7"/>
  <c r="M164" i="7"/>
  <c r="N164" i="7"/>
  <c r="O164" i="7"/>
  <c r="P164" i="7"/>
  <c r="Q164" i="7"/>
  <c r="R164" i="7"/>
  <c r="L165" i="7"/>
  <c r="M165" i="7"/>
  <c r="N165" i="7"/>
  <c r="O165" i="7"/>
  <c r="P165" i="7"/>
  <c r="Q165" i="7"/>
  <c r="R165" i="7"/>
  <c r="L166" i="7"/>
  <c r="M166" i="7"/>
  <c r="N166" i="7"/>
  <c r="O166" i="7"/>
  <c r="P166" i="7"/>
  <c r="Q166" i="7"/>
  <c r="R166" i="7"/>
  <c r="L167" i="7"/>
  <c r="M167" i="7"/>
  <c r="N167" i="7"/>
  <c r="O167" i="7"/>
  <c r="P167" i="7"/>
  <c r="Q167" i="7"/>
  <c r="R167" i="7"/>
  <c r="N168" i="7"/>
  <c r="O168" i="7"/>
  <c r="P168" i="7"/>
  <c r="Q168" i="7"/>
  <c r="R168" i="7"/>
  <c r="N169" i="7"/>
  <c r="O169" i="7"/>
  <c r="P169" i="7"/>
  <c r="Q169" i="7"/>
  <c r="R169" i="7"/>
  <c r="L170" i="7"/>
  <c r="M170" i="7"/>
  <c r="N170" i="7"/>
  <c r="O170" i="7"/>
  <c r="P170" i="7"/>
  <c r="Q170" i="7"/>
  <c r="R170" i="7"/>
  <c r="L171" i="7"/>
  <c r="M171" i="7"/>
  <c r="N171" i="7"/>
  <c r="O171" i="7"/>
  <c r="P171" i="7"/>
  <c r="Q171" i="7"/>
  <c r="R171" i="7"/>
  <c r="R3" i="7"/>
  <c r="Q3" i="7"/>
  <c r="P3" i="7"/>
  <c r="U171" i="7" l="1"/>
  <c r="T171" i="7"/>
  <c r="X171" i="7"/>
  <c r="W171" i="7"/>
  <c r="AH170" i="7"/>
  <c r="U170" i="7"/>
  <c r="T170" i="7"/>
  <c r="AB170" i="7"/>
  <c r="U169" i="7"/>
  <c r="T169" i="7"/>
  <c r="Y169" i="7"/>
  <c r="AA169" i="7"/>
  <c r="I169" i="7"/>
  <c r="U168" i="7"/>
  <c r="T168" i="7"/>
  <c r="AA168" i="7"/>
  <c r="I168" i="7"/>
  <c r="AE170" i="7"/>
  <c r="I167" i="7"/>
  <c r="U166" i="7"/>
  <c r="T166" i="7"/>
  <c r="Y166" i="7"/>
  <c r="AA166" i="7"/>
  <c r="I166" i="7"/>
  <c r="U165" i="7"/>
  <c r="T165" i="7"/>
  <c r="AB165" i="7"/>
  <c r="I165" i="7"/>
  <c r="U164" i="7"/>
  <c r="T164" i="7"/>
  <c r="I164" i="7"/>
  <c r="U163" i="7"/>
  <c r="T163" i="7"/>
  <c r="Y163" i="7"/>
  <c r="AA163" i="7"/>
  <c r="W163" i="7"/>
  <c r="I163" i="7"/>
  <c r="U162" i="7"/>
  <c r="T162" i="7"/>
  <c r="AB162" i="7"/>
  <c r="I162" i="7"/>
  <c r="AA161" i="7"/>
  <c r="U161" i="7"/>
  <c r="T161" i="7"/>
  <c r="Y161" i="7"/>
  <c r="W161" i="7"/>
  <c r="I161" i="7"/>
  <c r="U160" i="7"/>
  <c r="T160" i="7"/>
  <c r="I160" i="7"/>
  <c r="AD159" i="7"/>
  <c r="U159" i="7"/>
  <c r="T159" i="7"/>
  <c r="AH162" i="7"/>
  <c r="AB159" i="7"/>
  <c r="I159" i="7"/>
  <c r="U158" i="7"/>
  <c r="T158" i="7"/>
  <c r="AB158" i="7"/>
  <c r="I158" i="7"/>
  <c r="U157" i="7"/>
  <c r="T157" i="7"/>
  <c r="I157" i="7"/>
  <c r="AD156" i="7"/>
  <c r="U156" i="7"/>
  <c r="T156" i="7"/>
  <c r="AB156" i="7"/>
  <c r="AE156" i="7"/>
  <c r="I156" i="7"/>
  <c r="AA155" i="7"/>
  <c r="U155" i="7"/>
  <c r="T155" i="7"/>
  <c r="I155" i="7"/>
  <c r="AA154" i="7"/>
  <c r="U154" i="7"/>
  <c r="T154" i="7"/>
  <c r="AI157" i="7"/>
  <c r="AB154" i="7"/>
  <c r="I154" i="7"/>
  <c r="U153" i="7"/>
  <c r="T153" i="7"/>
  <c r="AA153" i="7"/>
  <c r="I153" i="7"/>
  <c r="U152" i="7"/>
  <c r="T152" i="7"/>
  <c r="X152" i="7"/>
  <c r="I152" i="7"/>
  <c r="W151" i="7"/>
  <c r="U151" i="7"/>
  <c r="T151" i="7"/>
  <c r="X151" i="7"/>
  <c r="AF158" i="7"/>
  <c r="I151" i="7"/>
  <c r="AA150" i="7"/>
  <c r="U150" i="7"/>
  <c r="T150" i="7"/>
  <c r="AI152" i="7"/>
  <c r="I150" i="7"/>
  <c r="U149" i="7"/>
  <c r="T149" i="7"/>
  <c r="I149" i="7"/>
  <c r="U148" i="7"/>
  <c r="T148" i="7"/>
  <c r="AH153" i="7"/>
  <c r="I148" i="7"/>
  <c r="AF147" i="7"/>
  <c r="AA147" i="7"/>
  <c r="U147" i="7"/>
  <c r="T147" i="7"/>
  <c r="I147" i="7"/>
  <c r="U146" i="7"/>
  <c r="T146" i="7"/>
  <c r="AA146" i="7"/>
  <c r="AD151" i="7"/>
  <c r="I146" i="7"/>
  <c r="AB145" i="7"/>
  <c r="U145" i="7"/>
  <c r="T145" i="7"/>
  <c r="I145" i="7"/>
  <c r="U144" i="7"/>
  <c r="T144" i="7"/>
  <c r="AJ147" i="7"/>
  <c r="AI147" i="7"/>
  <c r="AG146" i="7"/>
  <c r="I144" i="7"/>
  <c r="AB143" i="7"/>
  <c r="U143" i="7"/>
  <c r="T143" i="7"/>
  <c r="AJ146" i="7"/>
  <c r="I143" i="7"/>
  <c r="U142" i="7"/>
  <c r="T142" i="7"/>
  <c r="AE144" i="7"/>
  <c r="I142" i="7"/>
  <c r="U141" i="7"/>
  <c r="T141" i="7"/>
  <c r="I141" i="7"/>
  <c r="U140" i="7"/>
  <c r="T140" i="7"/>
  <c r="AB140" i="7"/>
  <c r="W140" i="7"/>
  <c r="I140" i="7"/>
  <c r="AJ139" i="7"/>
  <c r="X139" i="7"/>
  <c r="W139" i="7"/>
  <c r="U139" i="7"/>
  <c r="T139" i="7"/>
  <c r="AB139" i="7"/>
  <c r="Y139" i="7"/>
  <c r="I139" i="7"/>
  <c r="AA138" i="7"/>
  <c r="Y138" i="7"/>
  <c r="X138" i="7"/>
  <c r="W138" i="7"/>
  <c r="U138" i="7"/>
  <c r="T138" i="7"/>
  <c r="I138" i="7"/>
  <c r="AI137" i="7"/>
  <c r="W137" i="7"/>
  <c r="U137" i="7"/>
  <c r="T137" i="7"/>
  <c r="I137" i="7"/>
  <c r="AG136" i="7"/>
  <c r="AB136" i="7"/>
  <c r="U136" i="7"/>
  <c r="T136" i="7"/>
  <c r="I136" i="7"/>
  <c r="U135" i="7"/>
  <c r="T135" i="7"/>
  <c r="AJ136" i="7"/>
  <c r="I135" i="7"/>
  <c r="U134" i="7"/>
  <c r="T134" i="7"/>
  <c r="AB134" i="7"/>
  <c r="I134" i="7"/>
  <c r="U133" i="7"/>
  <c r="T133" i="7"/>
  <c r="AF136" i="7"/>
  <c r="AD136" i="7"/>
  <c r="I133" i="7"/>
  <c r="X132" i="7"/>
  <c r="U132" i="7"/>
  <c r="T132" i="7"/>
  <c r="AA132" i="7"/>
  <c r="I132" i="7"/>
  <c r="AB131" i="7"/>
  <c r="X131" i="7"/>
  <c r="U131" i="7"/>
  <c r="T131" i="7"/>
  <c r="I131" i="7"/>
  <c r="X130" i="7"/>
  <c r="W130" i="7"/>
  <c r="U130" i="7"/>
  <c r="T130" i="7"/>
  <c r="AA130" i="7"/>
  <c r="I130" i="7"/>
  <c r="U129" i="7"/>
  <c r="T129" i="7"/>
  <c r="AH136" i="7"/>
  <c r="I129" i="7"/>
  <c r="U128" i="7"/>
  <c r="T128" i="7"/>
  <c r="AB128" i="7"/>
  <c r="AA128" i="7"/>
  <c r="I128" i="7"/>
  <c r="U127" i="7"/>
  <c r="T127" i="7"/>
  <c r="I127" i="7"/>
  <c r="U126" i="7"/>
  <c r="T126" i="7"/>
  <c r="AB126" i="7"/>
  <c r="I126" i="7"/>
  <c r="AG125" i="7"/>
  <c r="U125" i="7"/>
  <c r="T125" i="7"/>
  <c r="AD126" i="7"/>
  <c r="I125" i="7"/>
  <c r="U124" i="7"/>
  <c r="T124" i="7"/>
  <c r="AI127" i="7"/>
  <c r="AB124" i="7"/>
  <c r="AA124" i="7"/>
  <c r="I124" i="7"/>
  <c r="W123" i="7"/>
  <c r="U123" i="7"/>
  <c r="T123" i="7"/>
  <c r="AB123" i="7"/>
  <c r="I123" i="7"/>
  <c r="U122" i="7"/>
  <c r="T122" i="7"/>
  <c r="AF125" i="7"/>
  <c r="I122" i="7"/>
  <c r="U121" i="7"/>
  <c r="T121" i="7"/>
  <c r="AJ124" i="7"/>
  <c r="X121" i="7"/>
  <c r="AB121" i="7"/>
  <c r="AA121" i="7"/>
  <c r="I121" i="7"/>
  <c r="U120" i="7"/>
  <c r="T120" i="7"/>
  <c r="AH122" i="7"/>
  <c r="AD123" i="7"/>
  <c r="I120" i="7"/>
  <c r="AA119" i="7"/>
  <c r="W119" i="7"/>
  <c r="U119" i="7"/>
  <c r="T119" i="7"/>
  <c r="X119" i="7"/>
  <c r="AB119" i="7"/>
  <c r="Y119" i="7"/>
  <c r="I119" i="7"/>
  <c r="AB118" i="7"/>
  <c r="U118" i="7"/>
  <c r="T118" i="7"/>
  <c r="X118" i="7"/>
  <c r="I118" i="7"/>
  <c r="U117" i="7"/>
  <c r="T117" i="7"/>
  <c r="AF120" i="7"/>
  <c r="AE120" i="7"/>
  <c r="I117" i="7"/>
  <c r="U116" i="7"/>
  <c r="T116" i="7"/>
  <c r="AA116" i="7"/>
  <c r="Y116" i="7"/>
  <c r="I116" i="7"/>
  <c r="U115" i="7"/>
  <c r="T115" i="7"/>
  <c r="AJ118" i="7"/>
  <c r="AF122" i="7"/>
  <c r="AA115" i="7"/>
  <c r="I115" i="7"/>
  <c r="U114" i="7"/>
  <c r="T114" i="7"/>
  <c r="AJ117" i="7"/>
  <c r="AI117" i="7"/>
  <c r="AE116" i="7"/>
  <c r="I114" i="7"/>
  <c r="U113" i="7"/>
  <c r="T113" i="7"/>
  <c r="AF116" i="7"/>
  <c r="I113" i="7"/>
  <c r="AB112" i="7"/>
  <c r="X112" i="7"/>
  <c r="U112" i="7"/>
  <c r="T112" i="7"/>
  <c r="AE115" i="7"/>
  <c r="AD118" i="7"/>
  <c r="I112" i="7"/>
  <c r="U111" i="7"/>
  <c r="T111" i="7"/>
  <c r="AB111" i="7"/>
  <c r="I111" i="7"/>
  <c r="AD110" i="7"/>
  <c r="U110" i="7"/>
  <c r="T110" i="7"/>
  <c r="I110" i="7"/>
  <c r="U109" i="7"/>
  <c r="T109" i="7"/>
  <c r="W109" i="7"/>
  <c r="I109" i="7"/>
  <c r="AA108" i="7"/>
  <c r="W108" i="7"/>
  <c r="U108" i="7"/>
  <c r="T108" i="7"/>
  <c r="AI115" i="7"/>
  <c r="I108" i="7"/>
  <c r="U107" i="7"/>
  <c r="T107" i="7"/>
  <c r="I107" i="7"/>
  <c r="U106" i="7"/>
  <c r="T106" i="7"/>
  <c r="I106" i="7"/>
  <c r="U105" i="7"/>
  <c r="T105" i="7"/>
  <c r="I105" i="7"/>
  <c r="U104" i="7"/>
  <c r="T104" i="7"/>
  <c r="AA104" i="7"/>
  <c r="I104" i="7"/>
  <c r="U103" i="7"/>
  <c r="T103" i="7"/>
  <c r="Y103" i="7"/>
  <c r="X103" i="7"/>
  <c r="AE106" i="7"/>
  <c r="I103" i="7"/>
  <c r="AE102" i="7"/>
  <c r="U102" i="7"/>
  <c r="T102" i="7"/>
  <c r="I102" i="7"/>
  <c r="U101" i="7"/>
  <c r="T101" i="7"/>
  <c r="AA101" i="7"/>
  <c r="I101" i="7"/>
  <c r="U100" i="7"/>
  <c r="T100" i="7"/>
  <c r="Y100" i="7"/>
  <c r="AH103" i="7"/>
  <c r="X100" i="7"/>
  <c r="I100" i="7"/>
  <c r="U99" i="7"/>
  <c r="T99" i="7"/>
  <c r="AJ106" i="7"/>
  <c r="AA99" i="7"/>
  <c r="Y99" i="7"/>
  <c r="I99" i="7"/>
  <c r="AD98" i="7"/>
  <c r="AA98" i="7"/>
  <c r="U98" i="7"/>
  <c r="T98" i="7"/>
  <c r="AB98" i="7"/>
  <c r="I98" i="7"/>
  <c r="U97" i="7"/>
  <c r="T97" i="7"/>
  <c r="I97" i="7"/>
  <c r="AA96" i="7"/>
  <c r="U96" i="7"/>
  <c r="T96" i="7"/>
  <c r="AB96" i="7"/>
  <c r="I96" i="7"/>
  <c r="AD95" i="7"/>
  <c r="U95" i="7"/>
  <c r="T95" i="7"/>
  <c r="AB95" i="7"/>
  <c r="AG98" i="7"/>
  <c r="AF100" i="7"/>
  <c r="I95" i="7"/>
  <c r="AD94" i="7"/>
  <c r="X94" i="7"/>
  <c r="U94" i="7"/>
  <c r="T94" i="7"/>
  <c r="AB94" i="7"/>
  <c r="I94" i="7"/>
  <c r="AA93" i="7"/>
  <c r="U93" i="7"/>
  <c r="T93" i="7"/>
  <c r="Y93" i="7"/>
  <c r="AD97" i="7"/>
  <c r="I93" i="7"/>
  <c r="AD92" i="7"/>
  <c r="X92" i="7"/>
  <c r="U92" i="7"/>
  <c r="T92" i="7"/>
  <c r="AB92" i="7"/>
  <c r="W92" i="7"/>
  <c r="I92" i="7"/>
  <c r="U91" i="7"/>
  <c r="T91" i="7"/>
  <c r="I91" i="7"/>
  <c r="U90" i="7"/>
  <c r="T90" i="7"/>
  <c r="AI93" i="7"/>
  <c r="AA90" i="7"/>
  <c r="I90" i="7"/>
  <c r="AD89" i="7"/>
  <c r="U89" i="7"/>
  <c r="T89" i="7"/>
  <c r="X89" i="7"/>
  <c r="AB89" i="7"/>
  <c r="W89" i="7"/>
  <c r="I89" i="7"/>
  <c r="AG88" i="7"/>
  <c r="U88" i="7"/>
  <c r="T88" i="7"/>
  <c r="AI91" i="7"/>
  <c r="AF95" i="7"/>
  <c r="I88" i="7"/>
  <c r="AB87" i="7"/>
  <c r="Y87" i="7"/>
  <c r="X87" i="7"/>
  <c r="U87" i="7"/>
  <c r="T87" i="7"/>
  <c r="W87" i="7"/>
  <c r="AA87" i="7"/>
  <c r="AD90" i="7"/>
  <c r="I87" i="7"/>
  <c r="U86" i="7"/>
  <c r="T86" i="7"/>
  <c r="I86" i="7"/>
  <c r="AA85" i="7"/>
  <c r="U85" i="7"/>
  <c r="T85" i="7"/>
  <c r="AF88" i="7"/>
  <c r="I85" i="7"/>
  <c r="U84" i="7"/>
  <c r="T84" i="7"/>
  <c r="I84" i="7"/>
  <c r="U83" i="7"/>
  <c r="T83" i="7"/>
  <c r="AH86" i="7"/>
  <c r="I83" i="7"/>
  <c r="U82" i="7"/>
  <c r="T82" i="7"/>
  <c r="AB82" i="7"/>
  <c r="I82" i="7"/>
  <c r="U81" i="7"/>
  <c r="T81" i="7"/>
  <c r="AI84" i="7"/>
  <c r="AB81" i="7"/>
  <c r="X81" i="7"/>
  <c r="W81" i="7"/>
  <c r="I81" i="7"/>
  <c r="U80" i="7"/>
  <c r="T80" i="7"/>
  <c r="I80" i="7"/>
  <c r="U79" i="7"/>
  <c r="T79" i="7"/>
  <c r="AB79" i="7"/>
  <c r="I79" i="7"/>
  <c r="U78" i="7"/>
  <c r="T78" i="7"/>
  <c r="AB78" i="7"/>
  <c r="I78" i="7"/>
  <c r="AH77" i="7"/>
  <c r="U77" i="7"/>
  <c r="T77" i="7"/>
  <c r="AF84" i="7"/>
  <c r="I77" i="7"/>
  <c r="U76" i="7"/>
  <c r="T76" i="7"/>
  <c r="X76" i="7"/>
  <c r="I76" i="7"/>
  <c r="U75" i="7"/>
  <c r="T75" i="7"/>
  <c r="I75" i="7"/>
  <c r="AH74" i="7"/>
  <c r="AG74" i="7"/>
  <c r="U74" i="7"/>
  <c r="T74" i="7"/>
  <c r="AA74" i="7"/>
  <c r="AE77" i="7"/>
  <c r="I74" i="7"/>
  <c r="U73" i="7"/>
  <c r="T73" i="7"/>
  <c r="Y73" i="7"/>
  <c r="AE76" i="7"/>
  <c r="I73" i="7"/>
  <c r="AB72" i="7"/>
  <c r="U72" i="7"/>
  <c r="T72" i="7"/>
  <c r="X72" i="7"/>
  <c r="AF74" i="7"/>
  <c r="I72" i="7"/>
  <c r="AB71" i="7"/>
  <c r="AA71" i="7"/>
  <c r="W71" i="7"/>
  <c r="U71" i="7"/>
  <c r="T71" i="7"/>
  <c r="AE74" i="7"/>
  <c r="I71" i="7"/>
  <c r="AA70" i="7"/>
  <c r="X70" i="7"/>
  <c r="U70" i="7"/>
  <c r="T70" i="7"/>
  <c r="W70" i="7"/>
  <c r="I70" i="7"/>
  <c r="U69" i="7"/>
  <c r="T69" i="7"/>
  <c r="I69" i="7"/>
  <c r="AB68" i="7"/>
  <c r="AA68" i="7"/>
  <c r="Y68" i="7"/>
  <c r="U68" i="7"/>
  <c r="T68" i="7"/>
  <c r="I68" i="7"/>
  <c r="U67" i="7"/>
  <c r="T67" i="7"/>
  <c r="AB67" i="7"/>
  <c r="I67" i="7"/>
  <c r="U66" i="7"/>
  <c r="T66" i="7"/>
  <c r="AJ69" i="7"/>
  <c r="AE69" i="7"/>
  <c r="AD67" i="7"/>
  <c r="I66" i="7"/>
  <c r="AB65" i="7"/>
  <c r="U65" i="7"/>
  <c r="T65" i="7"/>
  <c r="X65" i="7"/>
  <c r="AA65" i="7"/>
  <c r="I65" i="7"/>
  <c r="AB64" i="7"/>
  <c r="W64" i="7"/>
  <c r="U64" i="7"/>
  <c r="T64" i="7"/>
  <c r="AA64" i="7"/>
  <c r="I64" i="7"/>
  <c r="AA63" i="7"/>
  <c r="U63" i="7"/>
  <c r="T63" i="7"/>
  <c r="AB63" i="7"/>
  <c r="AE66" i="7"/>
  <c r="I63" i="7"/>
  <c r="U62" i="7"/>
  <c r="T62" i="7"/>
  <c r="W62" i="7"/>
  <c r="AD65" i="7"/>
  <c r="I62" i="7"/>
  <c r="U61" i="7"/>
  <c r="T61" i="7"/>
  <c r="W61" i="7"/>
  <c r="I61" i="7"/>
  <c r="U60" i="7"/>
  <c r="T60" i="7"/>
  <c r="I60" i="7"/>
  <c r="U59" i="7"/>
  <c r="T59" i="7"/>
  <c r="AG62" i="7"/>
  <c r="AF66" i="7"/>
  <c r="I59" i="7"/>
  <c r="Y58" i="7"/>
  <c r="U58" i="7"/>
  <c r="T58" i="7"/>
  <c r="I58" i="7"/>
  <c r="U57" i="7"/>
  <c r="T57" i="7"/>
  <c r="Y57" i="7"/>
  <c r="W57" i="7"/>
  <c r="I57" i="7"/>
  <c r="U56" i="7"/>
  <c r="T56" i="7"/>
  <c r="AH59" i="7"/>
  <c r="AG59" i="7"/>
  <c r="I56" i="7"/>
  <c r="W55" i="7"/>
  <c r="U55" i="7"/>
  <c r="T55" i="7"/>
  <c r="Y55" i="7"/>
  <c r="I55" i="7"/>
  <c r="U54" i="7"/>
  <c r="T54" i="7"/>
  <c r="AB54" i="7"/>
  <c r="AA54" i="7"/>
  <c r="I54" i="7"/>
  <c r="U53" i="7"/>
  <c r="T53" i="7"/>
  <c r="AJ56" i="7"/>
  <c r="AI56" i="7"/>
  <c r="W53" i="7"/>
  <c r="I53" i="7"/>
  <c r="AD52" i="7"/>
  <c r="Y52" i="7"/>
  <c r="U52" i="7"/>
  <c r="T52" i="7"/>
  <c r="AA52" i="7"/>
  <c r="I52" i="7"/>
  <c r="U51" i="7"/>
  <c r="T51" i="7"/>
  <c r="I51" i="7"/>
  <c r="Y50" i="7"/>
  <c r="X50" i="7"/>
  <c r="W50" i="7"/>
  <c r="U50" i="7"/>
  <c r="T50" i="7"/>
  <c r="AB50" i="7"/>
  <c r="AA50" i="7"/>
  <c r="I50" i="7"/>
  <c r="AF49" i="7"/>
  <c r="U49" i="7"/>
  <c r="T49" i="7"/>
  <c r="I49" i="7"/>
  <c r="X48" i="7"/>
  <c r="U48" i="7"/>
  <c r="T48" i="7"/>
  <c r="AA48" i="7"/>
  <c r="I48" i="7"/>
  <c r="U47" i="7"/>
  <c r="T47" i="7"/>
  <c r="I47" i="7"/>
  <c r="U46" i="7"/>
  <c r="T46" i="7"/>
  <c r="AJ49" i="7"/>
  <c r="AB46" i="7"/>
  <c r="X46" i="7"/>
  <c r="I46" i="7"/>
  <c r="U45" i="7"/>
  <c r="T45" i="7"/>
  <c r="AI52" i="7"/>
  <c r="AG47" i="7"/>
  <c r="I45" i="7"/>
  <c r="U44" i="7"/>
  <c r="T44" i="7"/>
  <c r="AJ47" i="7"/>
  <c r="Y44" i="7"/>
  <c r="AB44" i="7"/>
  <c r="AE46" i="7"/>
  <c r="AD47" i="7"/>
  <c r="I44" i="7"/>
  <c r="W43" i="7"/>
  <c r="U43" i="7"/>
  <c r="T43" i="7"/>
  <c r="X43" i="7"/>
  <c r="AB43" i="7"/>
  <c r="I43" i="7"/>
  <c r="AB42" i="7"/>
  <c r="AA42" i="7"/>
  <c r="X42" i="7"/>
  <c r="U42" i="7"/>
  <c r="T42" i="7"/>
  <c r="I42" i="7"/>
  <c r="Y41" i="7"/>
  <c r="X41" i="7"/>
  <c r="W41" i="7"/>
  <c r="U41" i="7"/>
  <c r="T41" i="7"/>
  <c r="AA41" i="7"/>
  <c r="I41" i="7"/>
  <c r="AD40" i="7"/>
  <c r="AB40" i="7"/>
  <c r="W40" i="7"/>
  <c r="U40" i="7"/>
  <c r="T40" i="7"/>
  <c r="I40" i="7"/>
  <c r="U39" i="7"/>
  <c r="T39" i="7"/>
  <c r="AJ42" i="7"/>
  <c r="AB39" i="7"/>
  <c r="I39" i="7"/>
  <c r="U38" i="7"/>
  <c r="T38" i="7"/>
  <c r="I38" i="7"/>
  <c r="AB37" i="7"/>
  <c r="AA37" i="7"/>
  <c r="X37" i="7"/>
  <c r="U37" i="7"/>
  <c r="T37" i="7"/>
  <c r="AD37" i="7"/>
  <c r="I37" i="7"/>
  <c r="Y36" i="7"/>
  <c r="U36" i="7"/>
  <c r="T36" i="7"/>
  <c r="I36" i="7"/>
  <c r="U35" i="7"/>
  <c r="T35" i="7"/>
  <c r="I35" i="7"/>
  <c r="AB34" i="7"/>
  <c r="W34" i="7"/>
  <c r="U34" i="7"/>
  <c r="T34" i="7"/>
  <c r="AA34" i="7"/>
  <c r="I34" i="7"/>
  <c r="AB33" i="7"/>
  <c r="X33" i="7"/>
  <c r="U33" i="7"/>
  <c r="T33" i="7"/>
  <c r="AA33" i="7"/>
  <c r="AD36" i="7"/>
  <c r="I33" i="7"/>
  <c r="U32" i="7"/>
  <c r="T32" i="7"/>
  <c r="AA32" i="7"/>
  <c r="Y32" i="7"/>
  <c r="I32" i="7"/>
  <c r="U31" i="7"/>
  <c r="T31" i="7"/>
  <c r="I31" i="7"/>
  <c r="U30" i="7"/>
  <c r="T30" i="7"/>
  <c r="AJ30" i="7"/>
  <c r="AA30" i="7"/>
  <c r="I30" i="7"/>
  <c r="U29" i="7"/>
  <c r="T29" i="7"/>
  <c r="AI35" i="7"/>
  <c r="AH32" i="7"/>
  <c r="AG32" i="7"/>
  <c r="AA29" i="7"/>
  <c r="I29" i="7"/>
  <c r="U28" i="7"/>
  <c r="T28" i="7"/>
  <c r="I28" i="7"/>
  <c r="U27" i="7"/>
  <c r="T27" i="7"/>
  <c r="W27" i="7"/>
  <c r="I27" i="7"/>
  <c r="AG26" i="7"/>
  <c r="U26" i="7"/>
  <c r="T26" i="7"/>
  <c r="I26" i="7"/>
  <c r="U25" i="7"/>
  <c r="T25" i="7"/>
  <c r="AB25" i="7"/>
  <c r="AA25" i="7"/>
  <c r="I25" i="7"/>
  <c r="AF24" i="7"/>
  <c r="U24" i="7"/>
  <c r="T24" i="7"/>
  <c r="X24" i="7"/>
  <c r="AA24" i="7"/>
  <c r="AD27" i="7"/>
  <c r="I24" i="7"/>
  <c r="W23" i="7"/>
  <c r="U23" i="7"/>
  <c r="T23" i="7"/>
  <c r="AB23" i="7"/>
  <c r="AA23" i="7"/>
  <c r="I23" i="7"/>
  <c r="W22" i="7"/>
  <c r="U22" i="7"/>
  <c r="T22" i="7"/>
  <c r="Y22" i="7"/>
  <c r="AA22" i="7"/>
  <c r="I22" i="7"/>
  <c r="U21" i="7"/>
  <c r="T21" i="7"/>
  <c r="Y21" i="7"/>
  <c r="AH24" i="7"/>
  <c r="X21" i="7"/>
  <c r="AA21" i="7"/>
  <c r="W21" i="7"/>
  <c r="I21" i="7"/>
  <c r="Y20" i="7"/>
  <c r="U20" i="7"/>
  <c r="T20" i="7"/>
  <c r="AB20" i="7"/>
  <c r="I20" i="7"/>
  <c r="U19" i="7"/>
  <c r="T19" i="7"/>
  <c r="W19" i="7"/>
  <c r="I19" i="7"/>
  <c r="U18" i="7"/>
  <c r="T18" i="7"/>
  <c r="AJ24" i="7"/>
  <c r="AB18" i="7"/>
  <c r="AA18" i="7"/>
  <c r="I18" i="7"/>
  <c r="X17" i="7"/>
  <c r="U17" i="7"/>
  <c r="T17" i="7"/>
  <c r="AB17" i="7"/>
  <c r="W17" i="7"/>
  <c r="I17" i="7"/>
  <c r="U16" i="7"/>
  <c r="T16" i="7"/>
  <c r="AB16" i="7"/>
  <c r="Y16" i="7"/>
  <c r="I16" i="7"/>
  <c r="Y15" i="7"/>
  <c r="U15" i="7"/>
  <c r="T15" i="7"/>
  <c r="AA15" i="7"/>
  <c r="I15" i="7"/>
  <c r="U14" i="7"/>
  <c r="T14" i="7"/>
  <c r="I14" i="7"/>
  <c r="U13" i="7"/>
  <c r="T13" i="7"/>
  <c r="Y13" i="7"/>
  <c r="AB13" i="7"/>
  <c r="I13" i="7"/>
  <c r="U12" i="7"/>
  <c r="T12" i="7"/>
  <c r="Y12" i="7"/>
  <c r="AB12" i="7"/>
  <c r="I12" i="7"/>
  <c r="U11" i="7"/>
  <c r="T11" i="7"/>
  <c r="Y11" i="7"/>
  <c r="AB11" i="7"/>
  <c r="X11" i="7"/>
  <c r="I11" i="7"/>
  <c r="U10" i="7"/>
  <c r="T10" i="7"/>
  <c r="X10" i="7"/>
  <c r="AB10" i="7"/>
  <c r="I10" i="7"/>
  <c r="U9" i="7"/>
  <c r="T9" i="7"/>
  <c r="AB9" i="7"/>
  <c r="I9" i="7"/>
  <c r="U8" i="7"/>
  <c r="T8" i="7"/>
  <c r="AA8" i="7"/>
  <c r="I8" i="7"/>
  <c r="W7" i="7"/>
  <c r="U7" i="7"/>
  <c r="T7" i="7"/>
  <c r="AA7" i="7"/>
  <c r="I7" i="7"/>
  <c r="AB6" i="7"/>
  <c r="U6" i="7"/>
  <c r="T6" i="7"/>
  <c r="X6" i="7"/>
  <c r="AA6" i="7"/>
  <c r="I6" i="7"/>
  <c r="X5" i="7"/>
  <c r="U5" i="7"/>
  <c r="T5" i="7"/>
  <c r="Y5" i="7"/>
  <c r="I5" i="7"/>
  <c r="X4" i="7"/>
  <c r="W4" i="7"/>
  <c r="U4" i="7"/>
  <c r="T4" i="7"/>
  <c r="AB4" i="7"/>
  <c r="AA4" i="7"/>
  <c r="I4" i="7"/>
  <c r="I3" i="7"/>
  <c r="AD24" i="7" l="1"/>
  <c r="AJ168" i="7"/>
  <c r="AJ170" i="7"/>
  <c r="AJ131" i="7"/>
  <c r="AK56" i="7"/>
  <c r="AJ104" i="7"/>
  <c r="AJ53" i="7"/>
  <c r="AJ114" i="7"/>
  <c r="AJ162" i="7"/>
  <c r="AJ125" i="7"/>
  <c r="AK147" i="7"/>
  <c r="AJ27" i="7"/>
  <c r="AJ48" i="7"/>
  <c r="AJ43" i="7"/>
  <c r="AJ59" i="7"/>
  <c r="AJ81" i="7"/>
  <c r="AJ79" i="7"/>
  <c r="AJ89" i="7"/>
  <c r="AJ86" i="7"/>
  <c r="AI66" i="7"/>
  <c r="AI111" i="7"/>
  <c r="AK111" i="7" s="1"/>
  <c r="AI32" i="7"/>
  <c r="AI68" i="7"/>
  <c r="AI26" i="7"/>
  <c r="X44" i="7"/>
  <c r="Y108" i="7"/>
  <c r="X115" i="7"/>
  <c r="X29" i="7"/>
  <c r="X79" i="7"/>
  <c r="Y111" i="7"/>
  <c r="AI122" i="7"/>
  <c r="X15" i="7"/>
  <c r="X35" i="7"/>
  <c r="X68" i="7"/>
  <c r="Y96" i="7"/>
  <c r="AI103" i="7"/>
  <c r="AI140" i="7"/>
  <c r="X22" i="7"/>
  <c r="X31" i="7"/>
  <c r="X110" i="7"/>
  <c r="X55" i="7"/>
  <c r="X108" i="7"/>
  <c r="AK117" i="7"/>
  <c r="X14" i="7"/>
  <c r="AI42" i="7"/>
  <c r="AK42" i="7" s="1"/>
  <c r="Y134" i="7"/>
  <c r="AH62" i="7"/>
  <c r="AH128" i="7"/>
  <c r="AH90" i="7"/>
  <c r="AH146" i="7"/>
  <c r="AH25" i="7"/>
  <c r="AH48" i="7"/>
  <c r="AH97" i="7"/>
  <c r="AH134" i="7"/>
  <c r="AH127" i="7"/>
  <c r="AH167" i="7"/>
  <c r="AH168" i="7"/>
  <c r="AH49" i="7"/>
  <c r="AH91" i="7"/>
  <c r="AB21" i="7"/>
  <c r="AH82" i="7"/>
  <c r="AH84" i="7"/>
  <c r="AH158" i="7"/>
  <c r="AB74" i="7"/>
  <c r="AB153" i="7"/>
  <c r="AH76" i="7"/>
  <c r="AH30" i="7"/>
  <c r="AH44" i="7"/>
  <c r="AB55" i="7"/>
  <c r="AB127" i="7"/>
  <c r="AB168" i="7"/>
  <c r="AH172" i="7"/>
  <c r="AB22" i="7"/>
  <c r="AH45" i="7"/>
  <c r="AB86" i="7"/>
  <c r="AB104" i="7"/>
  <c r="AB117" i="7"/>
  <c r="AB132" i="7"/>
  <c r="AH157" i="7"/>
  <c r="AB166" i="7"/>
  <c r="AH169" i="7"/>
  <c r="AH23" i="7"/>
  <c r="AH50" i="7"/>
  <c r="AB57" i="7"/>
  <c r="AH63" i="7"/>
  <c r="AB85" i="7"/>
  <c r="AB101" i="7"/>
  <c r="AB142" i="7"/>
  <c r="AH147" i="7"/>
  <c r="AB148" i="7"/>
  <c r="AG51" i="7"/>
  <c r="X53" i="7"/>
  <c r="AB61" i="7"/>
  <c r="AG120" i="7"/>
  <c r="AB15" i="7"/>
  <c r="AB31" i="7"/>
  <c r="X158" i="7"/>
  <c r="W75" i="7"/>
  <c r="AB56" i="7"/>
  <c r="W101" i="7"/>
  <c r="W154" i="7"/>
  <c r="W6" i="7"/>
  <c r="X57" i="7"/>
  <c r="AB59" i="7"/>
  <c r="X96" i="7"/>
  <c r="X109" i="7"/>
  <c r="W110" i="7"/>
  <c r="W128" i="7"/>
  <c r="AG139" i="7"/>
  <c r="X140" i="7"/>
  <c r="W145" i="7"/>
  <c r="X148" i="7"/>
  <c r="X156" i="7"/>
  <c r="AG157" i="7"/>
  <c r="W63" i="7"/>
  <c r="AG76" i="7"/>
  <c r="AB109" i="7"/>
  <c r="W111" i="7"/>
  <c r="W115" i="7"/>
  <c r="W117" i="7"/>
  <c r="AG124" i="7"/>
  <c r="W124" i="7"/>
  <c r="X162" i="7"/>
  <c r="W168" i="7"/>
  <c r="AG123" i="7"/>
  <c r="W96" i="7"/>
  <c r="W14" i="7"/>
  <c r="W15" i="7"/>
  <c r="AG84" i="7"/>
  <c r="W98" i="7"/>
  <c r="X111" i="7"/>
  <c r="X117" i="7"/>
  <c r="W144" i="7"/>
  <c r="AB14" i="7"/>
  <c r="W39" i="7"/>
  <c r="W56" i="7"/>
  <c r="W85" i="7"/>
  <c r="AF127" i="7"/>
  <c r="AF128" i="7"/>
  <c r="AF168" i="7"/>
  <c r="AF29" i="7"/>
  <c r="AF64" i="7"/>
  <c r="AF25" i="7"/>
  <c r="AF93" i="7"/>
  <c r="AF115" i="7"/>
  <c r="AA43" i="7"/>
  <c r="AA49" i="7"/>
  <c r="AA67" i="7"/>
  <c r="AA13" i="7"/>
  <c r="AA72" i="7"/>
  <c r="AA107" i="7"/>
  <c r="AA126" i="7"/>
  <c r="AA141" i="7"/>
  <c r="AF36" i="7"/>
  <c r="AA45" i="7"/>
  <c r="AA79" i="7"/>
  <c r="AA158" i="7"/>
  <c r="AA31" i="7"/>
  <c r="AF110" i="7"/>
  <c r="AA109" i="7"/>
  <c r="AF123" i="7"/>
  <c r="AA53" i="7"/>
  <c r="AA62" i="7"/>
  <c r="AA134" i="7"/>
  <c r="AA135" i="7"/>
  <c r="AE59" i="7"/>
  <c r="AE147" i="7"/>
  <c r="AA17" i="7"/>
  <c r="AE150" i="7"/>
  <c r="AE81" i="7"/>
  <c r="Y4" i="7"/>
  <c r="AE149" i="7"/>
  <c r="W5" i="7"/>
  <c r="Y53" i="7"/>
  <c r="W65" i="7"/>
  <c r="W103" i="7"/>
  <c r="W132" i="7"/>
  <c r="W134" i="7"/>
  <c r="W156" i="7"/>
  <c r="AA56" i="7"/>
  <c r="Y31" i="7"/>
  <c r="AE70" i="7"/>
  <c r="AE24" i="7"/>
  <c r="W29" i="7"/>
  <c r="W31" i="7"/>
  <c r="AE37" i="7"/>
  <c r="AE55" i="7"/>
  <c r="Y65" i="7"/>
  <c r="AA73" i="7"/>
  <c r="Y132" i="7"/>
  <c r="Y135" i="7"/>
  <c r="Y140" i="7"/>
  <c r="Y156" i="7"/>
  <c r="Y171" i="7"/>
  <c r="Y43" i="7"/>
  <c r="Y67" i="7"/>
  <c r="W107" i="7"/>
  <c r="W112" i="7"/>
  <c r="Y115" i="7"/>
  <c r="AA140" i="7"/>
  <c r="Y141" i="7"/>
  <c r="AA142" i="7"/>
  <c r="AA77" i="7"/>
  <c r="Y17" i="7"/>
  <c r="W18" i="7"/>
  <c r="Y29" i="7"/>
  <c r="W49" i="7"/>
  <c r="AE84" i="7"/>
  <c r="W104" i="7"/>
  <c r="Y107" i="7"/>
  <c r="Y121" i="7"/>
  <c r="AA144" i="7"/>
  <c r="Y158" i="7"/>
  <c r="W44" i="7"/>
  <c r="AA81" i="7"/>
  <c r="AA112" i="7"/>
  <c r="Y147" i="7"/>
  <c r="AD83" i="7"/>
  <c r="AD84" i="7"/>
  <c r="AF26" i="7"/>
  <c r="AD50" i="7"/>
  <c r="AD51" i="7"/>
  <c r="AH66" i="7"/>
  <c r="AD81" i="7"/>
  <c r="AJ95" i="7"/>
  <c r="AJ93" i="7"/>
  <c r="AB28" i="7"/>
  <c r="AG30" i="7"/>
  <c r="W28" i="7"/>
  <c r="AJ41" i="7"/>
  <c r="AJ40" i="7"/>
  <c r="X45" i="7"/>
  <c r="AI47" i="7"/>
  <c r="AK47" i="7" s="1"/>
  <c r="AI48" i="7"/>
  <c r="Y45" i="7"/>
  <c r="X60" i="7"/>
  <c r="Y60" i="7"/>
  <c r="AI63" i="7"/>
  <c r="AI60" i="7"/>
  <c r="AB69" i="7"/>
  <c r="AG72" i="7"/>
  <c r="AG70" i="7"/>
  <c r="W66" i="7"/>
  <c r="Y66" i="7"/>
  <c r="AE68" i="7"/>
  <c r="AA66" i="7"/>
  <c r="AJ91" i="7"/>
  <c r="AK91" i="7" s="1"/>
  <c r="Y28" i="7"/>
  <c r="AI31" i="7"/>
  <c r="X28" i="7"/>
  <c r="AH35" i="7"/>
  <c r="AH38" i="7"/>
  <c r="AE62" i="7"/>
  <c r="W59" i="7"/>
  <c r="AE60" i="7"/>
  <c r="AE61" i="7"/>
  <c r="AA59" i="7"/>
  <c r="AF69" i="7"/>
  <c r="AF68" i="7"/>
  <c r="AI71" i="7"/>
  <c r="AF77" i="7"/>
  <c r="AE87" i="7"/>
  <c r="AA84" i="7"/>
  <c r="W84" i="7"/>
  <c r="AE86" i="7"/>
  <c r="AE123" i="7"/>
  <c r="W120" i="7"/>
  <c r="AA120" i="7"/>
  <c r="AD124" i="7"/>
  <c r="AD121" i="7"/>
  <c r="AH130" i="7"/>
  <c r="AG158" i="7"/>
  <c r="X155" i="7"/>
  <c r="AB155" i="7"/>
  <c r="W170" i="7"/>
  <c r="AE172" i="7"/>
  <c r="AA170" i="7"/>
  <c r="X12" i="7"/>
  <c r="X13" i="7"/>
  <c r="AA20" i="7"/>
  <c r="W20" i="7"/>
  <c r="AE23" i="7"/>
  <c r="AA26" i="7"/>
  <c r="AE32" i="7"/>
  <c r="W26" i="7"/>
  <c r="AF27" i="7"/>
  <c r="AJ31" i="7"/>
  <c r="AJ33" i="7"/>
  <c r="W37" i="7"/>
  <c r="AE39" i="7"/>
  <c r="Y38" i="7"/>
  <c r="AJ46" i="7"/>
  <c r="AA44" i="7"/>
  <c r="AB49" i="7"/>
  <c r="AH52" i="7"/>
  <c r="AD64" i="7"/>
  <c r="X66" i="7"/>
  <c r="AG69" i="7"/>
  <c r="AG67" i="7"/>
  <c r="AB66" i="7"/>
  <c r="W76" i="7"/>
  <c r="AA76" i="7"/>
  <c r="AE79" i="7"/>
  <c r="AG77" i="7"/>
  <c r="AF87" i="7"/>
  <c r="AF85" i="7"/>
  <c r="AB106" i="7"/>
  <c r="AG109" i="7"/>
  <c r="W106" i="7"/>
  <c r="AH129" i="7"/>
  <c r="AA129" i="7"/>
  <c r="AE132" i="7"/>
  <c r="W129" i="7"/>
  <c r="AE131" i="7"/>
  <c r="AE133" i="7"/>
  <c r="AA9" i="7"/>
  <c r="W9" i="7"/>
  <c r="AA35" i="7"/>
  <c r="W35" i="7"/>
  <c r="AE38" i="7"/>
  <c r="AJ39" i="7"/>
  <c r="AJ38" i="7"/>
  <c r="AJ35" i="7"/>
  <c r="AK35" i="7" s="1"/>
  <c r="AF42" i="7"/>
  <c r="AA39" i="7"/>
  <c r="AA47" i="7"/>
  <c r="AE50" i="7"/>
  <c r="W47" i="7"/>
  <c r="AD77" i="7"/>
  <c r="AD76" i="7"/>
  <c r="AA94" i="7"/>
  <c r="AE96" i="7"/>
  <c r="AE101" i="7"/>
  <c r="W94" i="7"/>
  <c r="AE97" i="7"/>
  <c r="AF105" i="7"/>
  <c r="AF104" i="7"/>
  <c r="AA102" i="7"/>
  <c r="AE128" i="7"/>
  <c r="AE127" i="7"/>
  <c r="Y125" i="7"/>
  <c r="W125" i="7"/>
  <c r="AG152" i="7"/>
  <c r="AG151" i="7"/>
  <c r="AB149" i="7"/>
  <c r="AG127" i="7"/>
  <c r="AG126" i="7"/>
  <c r="AG128" i="7"/>
  <c r="X133" i="7"/>
  <c r="AG135" i="7"/>
  <c r="AB133" i="7"/>
  <c r="AG134" i="7"/>
  <c r="AG133" i="7"/>
  <c r="AG138" i="7"/>
  <c r="AG137" i="7"/>
  <c r="AB135" i="7"/>
  <c r="AE139" i="7"/>
  <c r="W136" i="7"/>
  <c r="AA136" i="7"/>
  <c r="Y136" i="7"/>
  <c r="AE138" i="7"/>
  <c r="AE142" i="7"/>
  <c r="Y159" i="7"/>
  <c r="X159" i="7"/>
  <c r="AJ26" i="7"/>
  <c r="AK26" i="7" s="1"/>
  <c r="AJ25" i="7"/>
  <c r="AF32" i="7"/>
  <c r="AF30" i="7"/>
  <c r="AE52" i="7"/>
  <c r="AF59" i="7"/>
  <c r="AD66" i="7"/>
  <c r="AF82" i="7"/>
  <c r="AF83" i="7"/>
  <c r="AF81" i="7"/>
  <c r="X101" i="7"/>
  <c r="AI104" i="7"/>
  <c r="AI106" i="7"/>
  <c r="AK106" i="7" s="1"/>
  <c r="AI105" i="7"/>
  <c r="Y101" i="7"/>
  <c r="AD150" i="7"/>
  <c r="AJ151" i="7"/>
  <c r="AJ148" i="7"/>
  <c r="AJ153" i="7"/>
  <c r="AG35" i="7"/>
  <c r="AB32" i="7"/>
  <c r="AG34" i="7"/>
  <c r="X32" i="7"/>
  <c r="W32" i="7"/>
  <c r="AD62" i="7"/>
  <c r="AJ63" i="7"/>
  <c r="AF76" i="7"/>
  <c r="AJ96" i="7"/>
  <c r="X124" i="7"/>
  <c r="Y124" i="7"/>
  <c r="AI124" i="7"/>
  <c r="AK124" i="7" s="1"/>
  <c r="AD28" i="7"/>
  <c r="AE36" i="7"/>
  <c r="Y33" i="7"/>
  <c r="W33" i="7"/>
  <c r="AD79" i="7"/>
  <c r="AA106" i="7"/>
  <c r="AF109" i="7"/>
  <c r="AF108" i="7"/>
  <c r="AF112" i="7"/>
  <c r="AF106" i="7"/>
  <c r="AF23" i="7"/>
  <c r="AD25" i="7"/>
  <c r="AF31" i="7"/>
  <c r="AB35" i="7"/>
  <c r="AF40" i="7"/>
  <c r="AF38" i="7"/>
  <c r="AD43" i="7"/>
  <c r="AD48" i="7"/>
  <c r="AD45" i="7"/>
  <c r="AH56" i="7"/>
  <c r="AF61" i="7"/>
  <c r="AA58" i="7"/>
  <c r="AF60" i="7"/>
  <c r="AH64" i="7"/>
  <c r="AH69" i="7"/>
  <c r="AH68" i="7"/>
  <c r="AH72" i="7"/>
  <c r="AF79" i="7"/>
  <c r="AD78" i="7"/>
  <c r="AB83" i="7"/>
  <c r="AG86" i="7"/>
  <c r="X83" i="7"/>
  <c r="W83" i="7"/>
  <c r="X114" i="7"/>
  <c r="W114" i="7"/>
  <c r="AG117" i="7"/>
  <c r="AB114" i="7"/>
  <c r="AD35" i="7"/>
  <c r="AD44" i="7"/>
  <c r="AH46" i="7"/>
  <c r="AI51" i="7"/>
  <c r="AI55" i="7"/>
  <c r="Y48" i="7"/>
  <c r="AH57" i="7"/>
  <c r="AB58" i="7"/>
  <c r="X58" i="7"/>
  <c r="W58" i="7"/>
  <c r="AG65" i="7"/>
  <c r="AG58" i="7"/>
  <c r="AG60" i="7"/>
  <c r="W10" i="7"/>
  <c r="AA10" i="7"/>
  <c r="Y10" i="7"/>
  <c r="AH28" i="7"/>
  <c r="AI28" i="7"/>
  <c r="AE35" i="7"/>
  <c r="AI39" i="7"/>
  <c r="AI46" i="7"/>
  <c r="AE47" i="7"/>
  <c r="AH51" i="7"/>
  <c r="AF58" i="7"/>
  <c r="AH61" i="7"/>
  <c r="AH60" i="7"/>
  <c r="AI61" i="7"/>
  <c r="AJ66" i="7"/>
  <c r="AJ70" i="7"/>
  <c r="AJ64" i="7"/>
  <c r="AJ68" i="7"/>
  <c r="AK68" i="7" s="1"/>
  <c r="X69" i="7"/>
  <c r="AH79" i="7"/>
  <c r="AB76" i="7"/>
  <c r="AH85" i="7"/>
  <c r="AH83" i="7"/>
  <c r="AG93" i="7"/>
  <c r="AG92" i="7"/>
  <c r="AB90" i="7"/>
  <c r="AH94" i="7"/>
  <c r="AH92" i="7"/>
  <c r="AH93" i="7"/>
  <c r="AK93" i="7"/>
  <c r="Y94" i="7"/>
  <c r="AG100" i="7"/>
  <c r="AG97" i="7"/>
  <c r="AB97" i="7"/>
  <c r="AI107" i="7"/>
  <c r="AH108" i="7"/>
  <c r="AH107" i="7"/>
  <c r="AH109" i="7"/>
  <c r="AH106" i="7"/>
  <c r="AH105" i="7"/>
  <c r="AJ108" i="7"/>
  <c r="AG116" i="7"/>
  <c r="AG113" i="7"/>
  <c r="AG115" i="7"/>
  <c r="AB113" i="7"/>
  <c r="AB125" i="7"/>
  <c r="AJ130" i="7"/>
  <c r="AJ128" i="7"/>
  <c r="AJ129" i="7"/>
  <c r="AH161" i="7"/>
  <c r="AJ32" i="7"/>
  <c r="W51" i="7"/>
  <c r="AE54" i="7"/>
  <c r="AE51" i="7"/>
  <c r="AE58" i="7"/>
  <c r="AE53" i="7"/>
  <c r="AA51" i="7"/>
  <c r="AE57" i="7"/>
  <c r="AD59" i="7"/>
  <c r="AD58" i="7"/>
  <c r="AJ61" i="7"/>
  <c r="AJ60" i="7"/>
  <c r="AI67" i="7"/>
  <c r="Y64" i="7"/>
  <c r="X64" i="7"/>
  <c r="AD127" i="7"/>
  <c r="AD128" i="7"/>
  <c r="AD140" i="7"/>
  <c r="AD143" i="7"/>
  <c r="AF152" i="7"/>
  <c r="AF155" i="7"/>
  <c r="AF151" i="7"/>
  <c r="AF153" i="7"/>
  <c r="AF54" i="7"/>
  <c r="AF52" i="7"/>
  <c r="AF53" i="7"/>
  <c r="W24" i="7"/>
  <c r="AE27" i="7"/>
  <c r="Y24" i="7"/>
  <c r="AD29" i="7"/>
  <c r="AI37" i="7"/>
  <c r="AI36" i="7"/>
  <c r="Y34" i="7"/>
  <c r="X34" i="7"/>
  <c r="AE40" i="7"/>
  <c r="AB45" i="7"/>
  <c r="AG48" i="7"/>
  <c r="AG45" i="7"/>
  <c r="AG54" i="7"/>
  <c r="AG52" i="7"/>
  <c r="AG53" i="7"/>
  <c r="AB51" i="7"/>
  <c r="AJ52" i="7"/>
  <c r="AK52" i="7" s="1"/>
  <c r="AJ62" i="7"/>
  <c r="AJ88" i="7"/>
  <c r="AG105" i="7"/>
  <c r="X102" i="7"/>
  <c r="W102" i="7"/>
  <c r="AG104" i="7"/>
  <c r="AB102" i="7"/>
  <c r="AD148" i="7"/>
  <c r="AD149" i="7"/>
  <c r="AF160" i="7"/>
  <c r="AF163" i="7"/>
  <c r="AE165" i="7"/>
  <c r="AA162" i="7"/>
  <c r="Y162" i="7"/>
  <c r="AE164" i="7"/>
  <c r="W162" i="7"/>
  <c r="AE163" i="7"/>
  <c r="Y7" i="7"/>
  <c r="X7" i="7"/>
  <c r="AB8" i="7"/>
  <c r="W8" i="7"/>
  <c r="Y23" i="7"/>
  <c r="X23" i="7"/>
  <c r="AI25" i="7"/>
  <c r="AE29" i="7"/>
  <c r="X38" i="7"/>
  <c r="AI38" i="7"/>
  <c r="AI40" i="7"/>
  <c r="AG40" i="7"/>
  <c r="AG49" i="7"/>
  <c r="AH53" i="7"/>
  <c r="AH54" i="7"/>
  <c r="AG75" i="7"/>
  <c r="AB73" i="7"/>
  <c r="AG79" i="7"/>
  <c r="X73" i="7"/>
  <c r="AA80" i="7"/>
  <c r="Y80" i="7"/>
  <c r="AE83" i="7"/>
  <c r="W80" i="7"/>
  <c r="Y88" i="7"/>
  <c r="AE91" i="7"/>
  <c r="AA88" i="7"/>
  <c r="AH96" i="7"/>
  <c r="AH95" i="7"/>
  <c r="Y9" i="7"/>
  <c r="X9" i="7"/>
  <c r="AI30" i="7"/>
  <c r="AK30" i="7" s="1"/>
  <c r="X51" i="7"/>
  <c r="Y51" i="7"/>
  <c r="AI53" i="7"/>
  <c r="AI54" i="7"/>
  <c r="Y61" i="7"/>
  <c r="X61" i="7"/>
  <c r="AD68" i="7"/>
  <c r="AD73" i="7"/>
  <c r="AD72" i="7"/>
  <c r="X8" i="7"/>
  <c r="Y8" i="7"/>
  <c r="AH26" i="7"/>
  <c r="AF33" i="7"/>
  <c r="AI41" i="7"/>
  <c r="AH55" i="7"/>
  <c r="AJ54" i="7"/>
  <c r="AG130" i="7"/>
  <c r="AG149" i="7"/>
  <c r="AB146" i="7"/>
  <c r="AG153" i="7"/>
  <c r="Y6" i="7"/>
  <c r="AH33" i="7"/>
  <c r="AD70" i="7"/>
  <c r="AH27" i="7"/>
  <c r="AD34" i="7"/>
  <c r="AF39" i="7"/>
  <c r="AG37" i="7"/>
  <c r="AG42" i="7"/>
  <c r="W45" i="7"/>
  <c r="Y49" i="7"/>
  <c r="X49" i="7"/>
  <c r="AD53" i="7"/>
  <c r="AF51" i="7"/>
  <c r="W54" i="7"/>
  <c r="AG57" i="7"/>
  <c r="AE100" i="7"/>
  <c r="AF132" i="7"/>
  <c r="AF129" i="7"/>
  <c r="AF133" i="7"/>
  <c r="AF149" i="7"/>
  <c r="AJ150" i="7"/>
  <c r="X154" i="7"/>
  <c r="Y154" i="7"/>
  <c r="AA11" i="7"/>
  <c r="W11" i="7"/>
  <c r="Y18" i="7"/>
  <c r="X18" i="7"/>
  <c r="AB26" i="7"/>
  <c r="AG29" i="7"/>
  <c r="AI27" i="7"/>
  <c r="AK27" i="7" s="1"/>
  <c r="AB30" i="7"/>
  <c r="AG33" i="7"/>
  <c r="W30" i="7"/>
  <c r="AG31" i="7"/>
  <c r="AB36" i="7"/>
  <c r="AG39" i="7"/>
  <c r="W36" i="7"/>
  <c r="AG38" i="7"/>
  <c r="AH39" i="7"/>
  <c r="W42" i="7"/>
  <c r="AE45" i="7"/>
  <c r="AH42" i="7"/>
  <c r="AF44" i="7"/>
  <c r="AG61" i="7"/>
  <c r="AF67" i="7"/>
  <c r="AI64" i="7"/>
  <c r="AH78" i="7"/>
  <c r="AB75" i="7"/>
  <c r="AG94" i="7"/>
  <c r="AB91" i="7"/>
  <c r="X91" i="7"/>
  <c r="W91" i="7"/>
  <c r="AF99" i="7"/>
  <c r="AF97" i="7"/>
  <c r="AJ102" i="7"/>
  <c r="AB105" i="7"/>
  <c r="AG112" i="7"/>
  <c r="AG108" i="7"/>
  <c r="AH117" i="7"/>
  <c r="AH116" i="7"/>
  <c r="AA125" i="7"/>
  <c r="X127" i="7"/>
  <c r="Y127" i="7"/>
  <c r="AI130" i="7"/>
  <c r="AI134" i="7"/>
  <c r="AG132" i="7"/>
  <c r="AB129" i="7"/>
  <c r="AG129" i="7"/>
  <c r="AA139" i="7"/>
  <c r="AF141" i="7"/>
  <c r="AF146" i="7"/>
  <c r="AF144" i="7"/>
  <c r="AF142" i="7"/>
  <c r="AJ157" i="7"/>
  <c r="AK157" i="7" s="1"/>
  <c r="AJ156" i="7"/>
  <c r="AJ160" i="7"/>
  <c r="X164" i="7"/>
  <c r="AG167" i="7"/>
  <c r="AG168" i="7"/>
  <c r="AB164" i="7"/>
  <c r="W164" i="7"/>
  <c r="AG165" i="7"/>
  <c r="Y165" i="7"/>
  <c r="X165" i="7"/>
  <c r="AB24" i="7"/>
  <c r="Y25" i="7"/>
  <c r="X25" i="7"/>
  <c r="AJ28" i="7"/>
  <c r="AI33" i="7"/>
  <c r="X30" i="7"/>
  <c r="Y30" i="7"/>
  <c r="AJ36" i="7"/>
  <c r="AD38" i="7"/>
  <c r="AF35" i="7"/>
  <c r="AJ44" i="7"/>
  <c r="AE49" i="7"/>
  <c r="W46" i="7"/>
  <c r="AA46" i="7"/>
  <c r="Y46" i="7"/>
  <c r="AE48" i="7"/>
  <c r="AF47" i="7"/>
  <c r="AE56" i="7"/>
  <c r="AD63" i="7"/>
  <c r="AF62" i="7"/>
  <c r="AD69" i="7"/>
  <c r="Y71" i="7"/>
  <c r="X71" i="7"/>
  <c r="AI74" i="7"/>
  <c r="AD75" i="7"/>
  <c r="AJ78" i="7"/>
  <c r="AJ82" i="7"/>
  <c r="AJ80" i="7"/>
  <c r="X82" i="7"/>
  <c r="Y82" i="7"/>
  <c r="AI85" i="7"/>
  <c r="AI89" i="7"/>
  <c r="AK89" i="7" s="1"/>
  <c r="AI83" i="7"/>
  <c r="AJ90" i="7"/>
  <c r="W88" i="7"/>
  <c r="AH99" i="7"/>
  <c r="AH100" i="7"/>
  <c r="AD102" i="7"/>
  <c r="AD105" i="7"/>
  <c r="AD103" i="7"/>
  <c r="AD106" i="7"/>
  <c r="AG103" i="7"/>
  <c r="AJ107" i="7"/>
  <c r="AD125" i="7"/>
  <c r="Y128" i="7"/>
  <c r="X128" i="7"/>
  <c r="AI131" i="7"/>
  <c r="AK131" i="7" s="1"/>
  <c r="AI135" i="7"/>
  <c r="AJ133" i="7"/>
  <c r="AJ140" i="7"/>
  <c r="AJ138" i="7"/>
  <c r="AJ144" i="7"/>
  <c r="AJ137" i="7"/>
  <c r="AK137" i="7" s="1"/>
  <c r="AE152" i="7"/>
  <c r="W149" i="7"/>
  <c r="Y149" i="7"/>
  <c r="AA149" i="7"/>
  <c r="AH75" i="7"/>
  <c r="AG83" i="7"/>
  <c r="AB80" i="7"/>
  <c r="AG82" i="7"/>
  <c r="AG91" i="7"/>
  <c r="AG89" i="7"/>
  <c r="AB88" i="7"/>
  <c r="AG90" i="7"/>
  <c r="X88" i="7"/>
  <c r="AJ127" i="7"/>
  <c r="AK127" i="7" s="1"/>
  <c r="AF139" i="7"/>
  <c r="AF138" i="7"/>
  <c r="Y145" i="7"/>
  <c r="AI148" i="7"/>
  <c r="X145" i="7"/>
  <c r="AI149" i="7"/>
  <c r="Y146" i="7"/>
  <c r="X146" i="7"/>
  <c r="AF150" i="7"/>
  <c r="AH163" i="7"/>
  <c r="AB160" i="7"/>
  <c r="AF165" i="7"/>
  <c r="AF172" i="7"/>
  <c r="AA14" i="7"/>
  <c r="Y14" i="7"/>
  <c r="AG23" i="7"/>
  <c r="AG24" i="7"/>
  <c r="AG25" i="7"/>
  <c r="AB29" i="7"/>
  <c r="AF43" i="7"/>
  <c r="AF50" i="7"/>
  <c r="AJ51" i="7"/>
  <c r="Y54" i="7"/>
  <c r="AI57" i="7"/>
  <c r="Y56" i="7"/>
  <c r="AI59" i="7"/>
  <c r="X56" i="7"/>
  <c r="AJ67" i="7"/>
  <c r="AH71" i="7"/>
  <c r="Y72" i="7"/>
  <c r="AE75" i="7"/>
  <c r="W72" i="7"/>
  <c r="X74" i="7"/>
  <c r="AI76" i="7"/>
  <c r="AI75" i="7"/>
  <c r="AI77" i="7"/>
  <c r="AE80" i="7"/>
  <c r="AA78" i="7"/>
  <c r="W78" i="7"/>
  <c r="AD80" i="7"/>
  <c r="AD82" i="7"/>
  <c r="AE89" i="7"/>
  <c r="AE88" i="7"/>
  <c r="AA86" i="7"/>
  <c r="W86" i="7"/>
  <c r="AF89" i="7"/>
  <c r="AD99" i="7"/>
  <c r="Y98" i="7"/>
  <c r="X98" i="7"/>
  <c r="AI101" i="7"/>
  <c r="AB99" i="7"/>
  <c r="W99" i="7"/>
  <c r="AG102" i="7"/>
  <c r="AI100" i="7"/>
  <c r="AI110" i="7"/>
  <c r="X107" i="7"/>
  <c r="AI113" i="7"/>
  <c r="AI114" i="7"/>
  <c r="AK114" i="7" s="1"/>
  <c r="Y112" i="7"/>
  <c r="AG121" i="7"/>
  <c r="AB120" i="7"/>
  <c r="AD135" i="7"/>
  <c r="AD132" i="7"/>
  <c r="AD145" i="7"/>
  <c r="AE160" i="7"/>
  <c r="AA157" i="7"/>
  <c r="W157" i="7"/>
  <c r="Y160" i="7"/>
  <c r="X160" i="7"/>
  <c r="AB169" i="7"/>
  <c r="AG172" i="7"/>
  <c r="X169" i="7"/>
  <c r="W169" i="7"/>
  <c r="Y19" i="7"/>
  <c r="X19" i="7"/>
  <c r="AD26" i="7"/>
  <c r="AH31" i="7"/>
  <c r="AH29" i="7"/>
  <c r="AH36" i="7"/>
  <c r="AA38" i="7"/>
  <c r="W38" i="7"/>
  <c r="Y42" i="7"/>
  <c r="AG50" i="7"/>
  <c r="AB47" i="7"/>
  <c r="AG55" i="7"/>
  <c r="AB52" i="7"/>
  <c r="AJ57" i="7"/>
  <c r="AF57" i="7"/>
  <c r="AE65" i="7"/>
  <c r="AI72" i="7"/>
  <c r="AK72" i="7" s="1"/>
  <c r="Y69" i="7"/>
  <c r="AF75" i="7"/>
  <c r="AH80" i="7"/>
  <c r="AF92" i="7"/>
  <c r="AF91" i="7"/>
  <c r="AA89" i="7"/>
  <c r="AH98" i="7"/>
  <c r="AD96" i="7"/>
  <c r="AJ101" i="7"/>
  <c r="AJ98" i="7"/>
  <c r="AJ100" i="7"/>
  <c r="AD129" i="7"/>
  <c r="AE30" i="7"/>
  <c r="AE25" i="7"/>
  <c r="AF41" i="7"/>
  <c r="AH43" i="7"/>
  <c r="AJ55" i="7"/>
  <c r="AD71" i="7"/>
  <c r="AI80" i="7"/>
  <c r="Y77" i="7"/>
  <c r="X77" i="7"/>
  <c r="AI98" i="7"/>
  <c r="Y95" i="7"/>
  <c r="X95" i="7"/>
  <c r="AJ113" i="7"/>
  <c r="AJ119" i="7"/>
  <c r="AJ116" i="7"/>
  <c r="AE121" i="7"/>
  <c r="AA118" i="7"/>
  <c r="Y118" i="7"/>
  <c r="W118" i="7"/>
  <c r="AB157" i="7"/>
  <c r="AG159" i="7"/>
  <c r="AG160" i="7"/>
  <c r="AE168" i="7"/>
  <c r="AA165" i="7"/>
  <c r="W165" i="7"/>
  <c r="AJ23" i="7"/>
  <c r="AF28" i="7"/>
  <c r="Y27" i="7"/>
  <c r="X27" i="7"/>
  <c r="AJ34" i="7"/>
  <c r="AG41" i="7"/>
  <c r="AB38" i="7"/>
  <c r="Y40" i="7"/>
  <c r="X40" i="7"/>
  <c r="Y47" i="7"/>
  <c r="AI50" i="7"/>
  <c r="X47" i="7"/>
  <c r="AF48" i="7"/>
  <c r="X52" i="7"/>
  <c r="AF56" i="7"/>
  <c r="AF63" i="7"/>
  <c r="AA60" i="7"/>
  <c r="AI70" i="7"/>
  <c r="X67" i="7"/>
  <c r="AI69" i="7"/>
  <c r="AK69" i="7" s="1"/>
  <c r="AE71" i="7"/>
  <c r="W68" i="7"/>
  <c r="AH73" i="7"/>
  <c r="AG81" i="7"/>
  <c r="AE90" i="7"/>
  <c r="AF107" i="7"/>
  <c r="AD117" i="7"/>
  <c r="AF121" i="7"/>
  <c r="AE136" i="7"/>
  <c r="W133" i="7"/>
  <c r="AE135" i="7"/>
  <c r="AA133" i="7"/>
  <c r="Y133" i="7"/>
  <c r="AG142" i="7"/>
  <c r="AB141" i="7"/>
  <c r="X141" i="7"/>
  <c r="AG143" i="7"/>
  <c r="W141" i="7"/>
  <c r="AG144" i="7"/>
  <c r="AG145" i="7"/>
  <c r="X142" i="7"/>
  <c r="AJ154" i="7"/>
  <c r="AB152" i="7"/>
  <c r="AG155" i="7"/>
  <c r="W153" i="7"/>
  <c r="AG156" i="7"/>
  <c r="AH160" i="7"/>
  <c r="AH159" i="7"/>
  <c r="AE159" i="7"/>
  <c r="W166" i="7"/>
  <c r="AE169" i="7"/>
  <c r="AE166" i="7"/>
  <c r="AI65" i="7"/>
  <c r="Y62" i="7"/>
  <c r="X62" i="7"/>
  <c r="W79" i="7"/>
  <c r="AE82" i="7"/>
  <c r="AJ87" i="7"/>
  <c r="AJ85" i="7"/>
  <c r="AH102" i="7"/>
  <c r="AA100" i="7"/>
  <c r="AF103" i="7"/>
  <c r="AJ110" i="7"/>
  <c r="AD115" i="7"/>
  <c r="AD114" i="7"/>
  <c r="AD113" i="7"/>
  <c r="AH121" i="7"/>
  <c r="AH123" i="7"/>
  <c r="W122" i="7"/>
  <c r="AA122" i="7"/>
  <c r="AE125" i="7"/>
  <c r="Y122" i="7"/>
  <c r="W142" i="7"/>
  <c r="AE145" i="7"/>
  <c r="Y142" i="7"/>
  <c r="AE143" i="7"/>
  <c r="Y150" i="7"/>
  <c r="X150" i="7"/>
  <c r="AI150" i="7"/>
  <c r="AI153" i="7"/>
  <c r="X20" i="7"/>
  <c r="AI23" i="7"/>
  <c r="AE28" i="7"/>
  <c r="AH70" i="7"/>
  <c r="W16" i="7"/>
  <c r="AA16" i="7"/>
  <c r="AG27" i="7"/>
  <c r="AG28" i="7"/>
  <c r="AE26" i="7"/>
  <c r="AJ29" i="7"/>
  <c r="AI34" i="7"/>
  <c r="AA36" i="7"/>
  <c r="AH41" i="7"/>
  <c r="AD42" i="7"/>
  <c r="AD41" i="7"/>
  <c r="AE41" i="7"/>
  <c r="AI43" i="7"/>
  <c r="AK43" i="7" s="1"/>
  <c r="AI45" i="7"/>
  <c r="AD54" i="7"/>
  <c r="X54" i="7"/>
  <c r="AI58" i="7"/>
  <c r="AB60" i="7"/>
  <c r="AG63" i="7"/>
  <c r="W60" i="7"/>
  <c r="AF71" i="7"/>
  <c r="Y70" i="7"/>
  <c r="AI73" i="7"/>
  <c r="AK73" i="7" s="1"/>
  <c r="AD74" i="7"/>
  <c r="AF73" i="7"/>
  <c r="Y74" i="7"/>
  <c r="AG78" i="7"/>
  <c r="X78" i="7"/>
  <c r="AI81" i="7"/>
  <c r="Y78" i="7"/>
  <c r="AH81" i="7"/>
  <c r="AG85" i="7"/>
  <c r="AI88" i="7"/>
  <c r="X85" i="7"/>
  <c r="Y85" i="7"/>
  <c r="X86" i="7"/>
  <c r="Y86" i="7"/>
  <c r="AG96" i="7"/>
  <c r="AB93" i="7"/>
  <c r="X93" i="7"/>
  <c r="W93" i="7"/>
  <c r="AG95" i="7"/>
  <c r="AA97" i="7"/>
  <c r="AE103" i="7"/>
  <c r="W97" i="7"/>
  <c r="AE99" i="7"/>
  <c r="AF102" i="7"/>
  <c r="AA105" i="7"/>
  <c r="AE108" i="7"/>
  <c r="W105" i="7"/>
  <c r="Y105" i="7"/>
  <c r="AJ109" i="7"/>
  <c r="AD122" i="7"/>
  <c r="AD119" i="7"/>
  <c r="AD120" i="7"/>
  <c r="AJ123" i="7"/>
  <c r="Y126" i="7"/>
  <c r="AI128" i="7"/>
  <c r="AK128" i="7" s="1"/>
  <c r="X126" i="7"/>
  <c r="AI129" i="7"/>
  <c r="AJ134" i="7"/>
  <c r="AD139" i="7"/>
  <c r="AH142" i="7"/>
  <c r="AH143" i="7"/>
  <c r="AH144" i="7"/>
  <c r="AF145" i="7"/>
  <c r="W148" i="7"/>
  <c r="AE151" i="7"/>
  <c r="AA148" i="7"/>
  <c r="Y148" i="7"/>
  <c r="AD152" i="7"/>
  <c r="AH155" i="7"/>
  <c r="AD157" i="7"/>
  <c r="AD154" i="7"/>
  <c r="AD160" i="7"/>
  <c r="AH154" i="7"/>
  <c r="AE167" i="7"/>
  <c r="AF169" i="7"/>
  <c r="AF167" i="7"/>
  <c r="AF166" i="7"/>
  <c r="AD30" i="7"/>
  <c r="AF37" i="7"/>
  <c r="AH40" i="7"/>
  <c r="AH37" i="7"/>
  <c r="AJ45" i="7"/>
  <c r="AD46" i="7"/>
  <c r="AD55" i="7"/>
  <c r="AD57" i="7"/>
  <c r="AD56" i="7"/>
  <c r="AJ73" i="7"/>
  <c r="AJ72" i="7"/>
  <c r="AE73" i="7"/>
  <c r="AJ76" i="7"/>
  <c r="AJ83" i="7"/>
  <c r="AA82" i="7"/>
  <c r="AE85" i="7"/>
  <c r="W82" i="7"/>
  <c r="AB84" i="7"/>
  <c r="X84" i="7"/>
  <c r="AG87" i="7"/>
  <c r="AD93" i="7"/>
  <c r="AJ94" i="7"/>
  <c r="AA92" i="7"/>
  <c r="AE95" i="7"/>
  <c r="AE92" i="7"/>
  <c r="AD101" i="7"/>
  <c r="Y97" i="7"/>
  <c r="X97" i="7"/>
  <c r="AB103" i="7"/>
  <c r="AG106" i="7"/>
  <c r="AI112" i="7"/>
  <c r="Y109" i="7"/>
  <c r="AA110" i="7"/>
  <c r="Y110" i="7"/>
  <c r="AE113" i="7"/>
  <c r="AG110" i="7"/>
  <c r="AF126" i="7"/>
  <c r="AB122" i="7"/>
  <c r="X122" i="7"/>
  <c r="AI123" i="7"/>
  <c r="AJ132" i="7"/>
  <c r="AD134" i="7"/>
  <c r="AG140" i="7"/>
  <c r="AB137" i="7"/>
  <c r="X137" i="7"/>
  <c r="AF143" i="7"/>
  <c r="AE141" i="7"/>
  <c r="AA151" i="7"/>
  <c r="AE154" i="7"/>
  <c r="AJ155" i="7"/>
  <c r="AD158" i="7"/>
  <c r="AJ158" i="7"/>
  <c r="X163" i="7"/>
  <c r="AB163" i="7"/>
  <c r="AG166" i="7"/>
  <c r="AF170" i="7"/>
  <c r="AA12" i="7"/>
  <c r="W12" i="7"/>
  <c r="W13" i="7"/>
  <c r="AI24" i="7"/>
  <c r="AK24" i="7" s="1"/>
  <c r="Y26" i="7"/>
  <c r="AI29" i="7"/>
  <c r="AK29" i="7" s="1"/>
  <c r="X26" i="7"/>
  <c r="AE31" i="7"/>
  <c r="AA28" i="7"/>
  <c r="AB48" i="7"/>
  <c r="W48" i="7"/>
  <c r="AJ58" i="7"/>
  <c r="AH58" i="7"/>
  <c r="AI62" i="7"/>
  <c r="AF70" i="7"/>
  <c r="AA69" i="7"/>
  <c r="AE72" i="7"/>
  <c r="W69" i="7"/>
  <c r="AA75" i="7"/>
  <c r="AE78" i="7"/>
  <c r="AJ77" i="7"/>
  <c r="AF80" i="7"/>
  <c r="AH87" i="7"/>
  <c r="AD88" i="7"/>
  <c r="AD87" i="7"/>
  <c r="AI90" i="7"/>
  <c r="AI92" i="7"/>
  <c r="Y89" i="7"/>
  <c r="W90" i="7"/>
  <c r="AE98" i="7"/>
  <c r="W95" i="7"/>
  <c r="AA95" i="7"/>
  <c r="AJ103" i="7"/>
  <c r="AK103" i="7" s="1"/>
  <c r="AH104" i="7"/>
  <c r="AF113" i="7"/>
  <c r="AH125" i="7"/>
  <c r="AH124" i="7"/>
  <c r="AH132" i="7"/>
  <c r="AE134" i="7"/>
  <c r="AA131" i="7"/>
  <c r="Y131" i="7"/>
  <c r="W131" i="7"/>
  <c r="AD144" i="7"/>
  <c r="X143" i="7"/>
  <c r="Y143" i="7"/>
  <c r="AI146" i="7"/>
  <c r="AK146" i="7" s="1"/>
  <c r="AI143" i="7"/>
  <c r="AI145" i="7"/>
  <c r="AB150" i="7"/>
  <c r="AF154" i="7"/>
  <c r="AE158" i="7"/>
  <c r="Y155" i="7"/>
  <c r="AE157" i="7"/>
  <c r="W155" i="7"/>
  <c r="AJ159" i="7"/>
  <c r="AH164" i="7"/>
  <c r="AH166" i="7"/>
  <c r="AG170" i="7"/>
  <c r="AE122" i="7"/>
  <c r="AA123" i="7"/>
  <c r="AE126" i="7"/>
  <c r="Y129" i="7"/>
  <c r="AI132" i="7"/>
  <c r="X129" i="7"/>
  <c r="AJ135" i="7"/>
  <c r="AH135" i="7"/>
  <c r="AH140" i="7"/>
  <c r="AF140" i="7"/>
  <c r="AD141" i="7"/>
  <c r="AD147" i="7"/>
  <c r="AJ149" i="7"/>
  <c r="AI156" i="7"/>
  <c r="X153" i="7"/>
  <c r="Y153" i="7"/>
  <c r="AI158" i="7"/>
  <c r="Y157" i="7"/>
  <c r="X157" i="7"/>
  <c r="AI159" i="7"/>
  <c r="AJ164" i="7"/>
  <c r="AJ166" i="7"/>
  <c r="AJ161" i="7"/>
  <c r="AF164" i="7"/>
  <c r="AJ163" i="7"/>
  <c r="Y170" i="7"/>
  <c r="X170" i="7"/>
  <c r="AB7" i="7"/>
  <c r="X16" i="7"/>
  <c r="W25" i="7"/>
  <c r="AD32" i="7"/>
  <c r="AD33" i="7"/>
  <c r="AH34" i="7"/>
  <c r="AD39" i="7"/>
  <c r="Y39" i="7"/>
  <c r="X39" i="7"/>
  <c r="AB41" i="7"/>
  <c r="AG44" i="7"/>
  <c r="AF46" i="7"/>
  <c r="AI49" i="7"/>
  <c r="AK49" i="7" s="1"/>
  <c r="AF55" i="7"/>
  <c r="Y63" i="7"/>
  <c r="X63" i="7"/>
  <c r="AF72" i="7"/>
  <c r="AJ75" i="7"/>
  <c r="W73" i="7"/>
  <c r="AB77" i="7"/>
  <c r="AG80" i="7"/>
  <c r="AD85" i="7"/>
  <c r="AD91" i="7"/>
  <c r="AJ92" i="7"/>
  <c r="AE93" i="7"/>
  <c r="AI97" i="7"/>
  <c r="AI94" i="7"/>
  <c r="AK94" i="7" s="1"/>
  <c r="AF98" i="7"/>
  <c r="AI99" i="7"/>
  <c r="AD107" i="7"/>
  <c r="AD111" i="7"/>
  <c r="AH110" i="7"/>
  <c r="AB116" i="7"/>
  <c r="X116" i="7"/>
  <c r="AG119" i="7"/>
  <c r="W116" i="7"/>
  <c r="AH126" i="7"/>
  <c r="AE137" i="7"/>
  <c r="AG147" i="7"/>
  <c r="AB144" i="7"/>
  <c r="AH152" i="7"/>
  <c r="AH150" i="7"/>
  <c r="AI160" i="7"/>
  <c r="AD108" i="7"/>
  <c r="AH112" i="7"/>
  <c r="AB110" i="7"/>
  <c r="AH115" i="7"/>
  <c r="AH114" i="7"/>
  <c r="X120" i="7"/>
  <c r="Y120" i="7"/>
  <c r="AH145" i="7"/>
  <c r="AD146" i="7"/>
  <c r="X144" i="7"/>
  <c r="Y144" i="7"/>
  <c r="AB147" i="7"/>
  <c r="W147" i="7"/>
  <c r="AH151" i="7"/>
  <c r="AH149" i="7"/>
  <c r="Y151" i="7"/>
  <c r="AI154" i="7"/>
  <c r="AF159" i="7"/>
  <c r="AA156" i="7"/>
  <c r="AF156" i="7"/>
  <c r="AA159" i="7"/>
  <c r="AE162" i="7"/>
  <c r="W159" i="7"/>
  <c r="AG169" i="7"/>
  <c r="AA5" i="7"/>
  <c r="AA19" i="7"/>
  <c r="AA27" i="7"/>
  <c r="AG36" i="7"/>
  <c r="AJ37" i="7"/>
  <c r="AE43" i="7"/>
  <c r="AA40" i="7"/>
  <c r="AE42" i="7"/>
  <c r="AI44" i="7"/>
  <c r="AH47" i="7"/>
  <c r="AD49" i="7"/>
  <c r="AG56" i="7"/>
  <c r="AB53" i="7"/>
  <c r="AH65" i="7"/>
  <c r="AB62" i="7"/>
  <c r="AG68" i="7"/>
  <c r="AJ74" i="7"/>
  <c r="X90" i="7"/>
  <c r="Y90" i="7"/>
  <c r="AF96" i="7"/>
  <c r="AF101" i="7"/>
  <c r="AB100" i="7"/>
  <c r="AG111" i="7"/>
  <c r="AG107" i="7"/>
  <c r="Y106" i="7"/>
  <c r="AI108" i="7"/>
  <c r="X106" i="7"/>
  <c r="AI109" i="7"/>
  <c r="AJ111" i="7"/>
  <c r="AD112" i="7"/>
  <c r="AD116" i="7"/>
  <c r="AG118" i="7"/>
  <c r="AB115" i="7"/>
  <c r="AA117" i="7"/>
  <c r="AE118" i="7"/>
  <c r="AG122" i="7"/>
  <c r="AE119" i="7"/>
  <c r="W126" i="7"/>
  <c r="AF131" i="7"/>
  <c r="AF134" i="7"/>
  <c r="AF130" i="7"/>
  <c r="AB130" i="7"/>
  <c r="AD138" i="7"/>
  <c r="X136" i="7"/>
  <c r="AI138" i="7"/>
  <c r="AI139" i="7"/>
  <c r="AK139" i="7" s="1"/>
  <c r="AE146" i="7"/>
  <c r="W143" i="7"/>
  <c r="AA143" i="7"/>
  <c r="AA145" i="7"/>
  <c r="AE148" i="7"/>
  <c r="AG150" i="7"/>
  <c r="AF162" i="7"/>
  <c r="AG164" i="7"/>
  <c r="AG163" i="7"/>
  <c r="AB161" i="7"/>
  <c r="Y81" i="7"/>
  <c r="AI82" i="7"/>
  <c r="Y83" i="7"/>
  <c r="AI86" i="7"/>
  <c r="AD104" i="7"/>
  <c r="AE112" i="7"/>
  <c r="AE111" i="7"/>
  <c r="AE114" i="7"/>
  <c r="AA111" i="7"/>
  <c r="AJ115" i="7"/>
  <c r="AK115" i="7" s="1"/>
  <c r="W113" i="7"/>
  <c r="AA113" i="7"/>
  <c r="AH113" i="7"/>
  <c r="AH118" i="7"/>
  <c r="AF118" i="7"/>
  <c r="AF119" i="7"/>
  <c r="AH120" i="7"/>
  <c r="AI121" i="7"/>
  <c r="AJ126" i="7"/>
  <c r="AH133" i="7"/>
  <c r="AI136" i="7"/>
  <c r="AK136" i="7" s="1"/>
  <c r="X134" i="7"/>
  <c r="W135" i="7"/>
  <c r="AJ141" i="7"/>
  <c r="AD142" i="7"/>
  <c r="AF148" i="7"/>
  <c r="AJ152" i="7"/>
  <c r="AK152" i="7" s="1"/>
  <c r="AG162" i="7"/>
  <c r="AG161" i="7"/>
  <c r="AA164" i="7"/>
  <c r="Y164" i="7"/>
  <c r="X166" i="7"/>
  <c r="Y168" i="7"/>
  <c r="X168" i="7"/>
  <c r="AB5" i="7"/>
  <c r="AB19" i="7"/>
  <c r="AB27" i="7"/>
  <c r="AE33" i="7"/>
  <c r="AE34" i="7"/>
  <c r="AF34" i="7"/>
  <c r="Y37" i="7"/>
  <c r="AG43" i="7"/>
  <c r="AG46" i="7"/>
  <c r="AJ50" i="7"/>
  <c r="W52" i="7"/>
  <c r="AA55" i="7"/>
  <c r="AD61" i="7"/>
  <c r="AD60" i="7"/>
  <c r="X59" i="7"/>
  <c r="Y59" i="7"/>
  <c r="AE64" i="7"/>
  <c r="AA61" i="7"/>
  <c r="AE63" i="7"/>
  <c r="AJ65" i="7"/>
  <c r="AE67" i="7"/>
  <c r="AJ71" i="7"/>
  <c r="AG73" i="7"/>
  <c r="AB70" i="7"/>
  <c r="AF78" i="7"/>
  <c r="AI79" i="7"/>
  <c r="Y76" i="7"/>
  <c r="AJ84" i="7"/>
  <c r="AK84" i="7" s="1"/>
  <c r="AH88" i="7"/>
  <c r="AH89" i="7"/>
  <c r="AA91" i="7"/>
  <c r="AE94" i="7"/>
  <c r="Y91" i="7"/>
  <c r="AH101" i="7"/>
  <c r="AG99" i="7"/>
  <c r="AE104" i="7"/>
  <c r="AA103" i="7"/>
  <c r="Y104" i="7"/>
  <c r="X104" i="7"/>
  <c r="AE105" i="7"/>
  <c r="AB107" i="7"/>
  <c r="AE109" i="7"/>
  <c r="AF114" i="7"/>
  <c r="AH111" i="7"/>
  <c r="AH119" i="7"/>
  <c r="AH131" i="7"/>
  <c r="AE129" i="7"/>
  <c r="AI133" i="7"/>
  <c r="Y130" i="7"/>
  <c r="AA137" i="7"/>
  <c r="AE140" i="7"/>
  <c r="AH137" i="7"/>
  <c r="AE153" i="7"/>
  <c r="W150" i="7"/>
  <c r="AA152" i="7"/>
  <c r="AE155" i="7"/>
  <c r="W152" i="7"/>
  <c r="AF157" i="7"/>
  <c r="X161" i="7"/>
  <c r="AA57" i="7"/>
  <c r="AG64" i="7"/>
  <c r="W67" i="7"/>
  <c r="AG71" i="7"/>
  <c r="W74" i="7"/>
  <c r="X75" i="7"/>
  <c r="Y75" i="7"/>
  <c r="AI78" i="7"/>
  <c r="AK78" i="7" s="1"/>
  <c r="AA83" i="7"/>
  <c r="AF86" i="7"/>
  <c r="AI87" i="7"/>
  <c r="Y84" i="7"/>
  <c r="AF94" i="7"/>
  <c r="AI95" i="7"/>
  <c r="AK95" i="7" s="1"/>
  <c r="Y92" i="7"/>
  <c r="AJ99" i="7"/>
  <c r="AJ105" i="7"/>
  <c r="AJ112" i="7"/>
  <c r="X113" i="7"/>
  <c r="Y113" i="7"/>
  <c r="AI116" i="7"/>
  <c r="AI120" i="7"/>
  <c r="AI119" i="7"/>
  <c r="Y117" i="7"/>
  <c r="AJ120" i="7"/>
  <c r="AJ122" i="7"/>
  <c r="X123" i="7"/>
  <c r="Y123" i="7"/>
  <c r="AI126" i="7"/>
  <c r="AD137" i="7"/>
  <c r="Y137" i="7"/>
  <c r="AI142" i="7"/>
  <c r="AK142" i="7" s="1"/>
  <c r="AI141" i="7"/>
  <c r="X149" i="7"/>
  <c r="AI151" i="7"/>
  <c r="AH156" i="7"/>
  <c r="W158" i="7"/>
  <c r="AE161" i="7"/>
  <c r="AA160" i="7"/>
  <c r="W160" i="7"/>
  <c r="AF90" i="7"/>
  <c r="X99" i="7"/>
  <c r="AI102" i="7"/>
  <c r="AD131" i="7"/>
  <c r="AD130" i="7"/>
  <c r="AF135" i="7"/>
  <c r="AH139" i="7"/>
  <c r="AJ143" i="7"/>
  <c r="AJ142" i="7"/>
  <c r="AD161" i="7"/>
  <c r="AD31" i="7"/>
  <c r="AF45" i="7"/>
  <c r="AG66" i="7"/>
  <c r="Y79" i="7"/>
  <c r="X80" i="7"/>
  <c r="AG101" i="7"/>
  <c r="AE107" i="7"/>
  <c r="X105" i="7"/>
  <c r="AB108" i="7"/>
  <c r="AG114" i="7"/>
  <c r="AA114" i="7"/>
  <c r="AE117" i="7"/>
  <c r="Y114" i="7"/>
  <c r="AI118" i="7"/>
  <c r="AK118" i="7" s="1"/>
  <c r="AE124" i="7"/>
  <c r="W121" i="7"/>
  <c r="AI125" i="7"/>
  <c r="AA127" i="7"/>
  <c r="AE130" i="7"/>
  <c r="W127" i="7"/>
  <c r="AG131" i="7"/>
  <c r="X135" i="7"/>
  <c r="AG141" i="7"/>
  <c r="AB138" i="7"/>
  <c r="AH138" i="7"/>
  <c r="AG148" i="7"/>
  <c r="AG154" i="7"/>
  <c r="AB151" i="7"/>
  <c r="Y152" i="7"/>
  <c r="AI155" i="7"/>
  <c r="AF161" i="7"/>
  <c r="AJ169" i="7"/>
  <c r="Y35" i="7"/>
  <c r="X36" i="7"/>
  <c r="AE44" i="7"/>
  <c r="AF65" i="7"/>
  <c r="AH67" i="7"/>
  <c r="W77" i="7"/>
  <c r="AD86" i="7"/>
  <c r="AD100" i="7"/>
  <c r="AF117" i="7"/>
  <c r="AF124" i="7"/>
  <c r="AD133" i="7"/>
  <c r="AF137" i="7"/>
  <c r="AH141" i="7"/>
  <c r="AJ145" i="7"/>
  <c r="AH148" i="7"/>
  <c r="AD153" i="7"/>
  <c r="AJ165" i="7"/>
  <c r="AJ172" i="7"/>
  <c r="Y102" i="7"/>
  <c r="AE110" i="7"/>
  <c r="X125" i="7"/>
  <c r="AI144" i="7"/>
  <c r="W146" i="7"/>
  <c r="AI96" i="7"/>
  <c r="AJ97" i="7"/>
  <c r="W100" i="7"/>
  <c r="AD109" i="7"/>
  <c r="AF111" i="7"/>
  <c r="AJ121" i="7"/>
  <c r="X147" i="7"/>
  <c r="AD155" i="7"/>
  <c r="AH165" i="7"/>
  <c r="AJ167" i="7"/>
  <c r="AK86" i="7" l="1"/>
  <c r="AK90" i="7"/>
  <c r="AK100" i="7"/>
  <c r="AK32" i="7"/>
  <c r="AK66" i="7"/>
  <c r="AK81" i="7"/>
  <c r="AK140" i="7"/>
  <c r="AK122" i="7"/>
  <c r="AK151" i="7"/>
  <c r="AK107" i="7"/>
  <c r="AK88" i="7"/>
  <c r="AK154" i="7"/>
  <c r="AK46" i="7"/>
  <c r="AK33" i="7"/>
  <c r="AK39" i="7"/>
  <c r="AK87" i="7"/>
  <c r="AK133" i="7"/>
  <c r="AK160" i="7"/>
  <c r="AK45" i="7"/>
  <c r="AK59" i="7"/>
  <c r="AK74" i="7"/>
  <c r="AK61" i="7"/>
  <c r="AK104" i="7"/>
  <c r="AK79" i="7"/>
  <c r="AK162" i="7"/>
  <c r="AK62" i="7"/>
  <c r="AK40" i="7"/>
  <c r="AK145" i="7"/>
  <c r="AK149" i="7"/>
  <c r="AK53" i="7"/>
  <c r="AK38" i="7"/>
  <c r="AK105" i="7"/>
  <c r="AK63" i="7"/>
  <c r="AK143" i="7"/>
  <c r="AK112" i="7"/>
  <c r="AK80" i="7"/>
  <c r="AK130" i="7"/>
  <c r="AK41" i="7"/>
  <c r="AK51" i="7"/>
  <c r="AK155" i="7"/>
  <c r="AK119" i="7"/>
  <c r="AK125" i="7"/>
  <c r="AK120" i="7"/>
  <c r="AK116" i="7"/>
  <c r="AK138" i="7"/>
  <c r="AK44" i="7"/>
  <c r="AK99" i="7"/>
  <c r="AK159" i="7"/>
  <c r="AK123" i="7"/>
  <c r="AK129" i="7"/>
  <c r="AK48" i="7"/>
  <c r="AK141" i="7"/>
  <c r="AK101" i="7"/>
  <c r="AK134" i="7"/>
  <c r="AK50" i="7"/>
  <c r="AK77" i="7"/>
  <c r="AK67" i="7"/>
  <c r="AK126" i="7"/>
  <c r="AK121" i="7"/>
  <c r="AK97" i="7"/>
  <c r="AK158" i="7"/>
  <c r="AK132" i="7"/>
  <c r="AK75" i="7"/>
  <c r="AK96" i="7"/>
  <c r="AK109" i="7"/>
  <c r="AK153" i="7"/>
  <c r="AK76" i="7"/>
  <c r="AK161" i="7"/>
  <c r="AK25" i="7"/>
  <c r="AK92" i="7"/>
  <c r="AK34" i="7"/>
  <c r="AK150" i="7"/>
  <c r="AK113" i="7"/>
  <c r="AK83" i="7"/>
  <c r="AK31" i="7"/>
  <c r="AK60" i="7"/>
  <c r="AK102" i="7"/>
  <c r="AK54" i="7"/>
  <c r="AK28" i="7"/>
  <c r="AK148" i="7"/>
  <c r="AK55" i="7"/>
  <c r="AK23" i="7"/>
  <c r="AK57" i="7"/>
  <c r="AK135" i="7"/>
  <c r="AK108" i="7"/>
  <c r="AK156" i="7"/>
  <c r="AK98" i="7"/>
  <c r="AK36" i="7"/>
  <c r="AK71" i="7"/>
  <c r="AK144" i="7"/>
  <c r="AK82" i="7"/>
  <c r="AK58" i="7"/>
  <c r="AK65" i="7"/>
  <c r="AK70" i="7"/>
  <c r="AK110" i="7"/>
  <c r="AK85" i="7"/>
  <c r="AK64" i="7"/>
  <c r="AK37" i="7"/>
</calcChain>
</file>

<file path=xl/sharedStrings.xml><?xml version="1.0" encoding="utf-8"?>
<sst xmlns="http://schemas.openxmlformats.org/spreadsheetml/2006/main" count="206" uniqueCount="190">
  <si>
    <t>Índices</t>
  </si>
  <si>
    <t xml:space="preserve">PTF </t>
  </si>
  <si>
    <t xml:space="preserve">K util </t>
  </si>
  <si>
    <t xml:space="preserve">L util </t>
  </si>
  <si>
    <t xml:space="preserve">K pot </t>
  </si>
  <si>
    <t xml:space="preserve">L pot </t>
  </si>
  <si>
    <t>K/L</t>
  </si>
  <si>
    <t>Y/L</t>
  </si>
  <si>
    <t>Y/K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</si>
  <si>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</si>
  <si>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</si>
  <si>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</si>
  <si>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</si>
  <si>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</si>
  <si>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</si>
  <si>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</si>
  <si>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</si>
  <si>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</si>
  <si>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</si>
  <si>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</si>
  <si>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</si>
  <si>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</si>
  <si>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</si>
  <si>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</si>
  <si>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</si>
  <si>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</si>
  <si>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</si>
  <si>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</si>
  <si>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</si>
  <si>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</si>
  <si>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</si>
  <si>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</si>
  <si>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</si>
  <si>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</si>
  <si>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</si>
  <si>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</si>
  <si>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</si>
  <si>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</si>
  <si>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</si>
  <si>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</si>
  <si>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</si>
  <si>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</si>
  <si>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</si>
  <si>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</si>
  <si>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</si>
  <si>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</si>
  <si>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</si>
  <si>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</si>
  <si>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</si>
  <si>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</si>
  <si>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</si>
  <si>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</si>
  <si>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</si>
  <si>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</si>
  <si>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</si>
  <si>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</si>
  <si>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</si>
  <si>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</si>
  <si>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</si>
  <si>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</si>
  <si>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</si>
  <si>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</si>
  <si>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</si>
  <si>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</si>
  <si>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</si>
  <si>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</si>
  <si>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</si>
  <si>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</si>
  <si>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</si>
  <si>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</si>
  <si>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</si>
  <si>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</si>
  <si>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</si>
  <si>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</si>
  <si>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</si>
  <si>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</si>
  <si>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</si>
  <si>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</si>
  <si>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</si>
  <si>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</si>
  <si>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</si>
  <si>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</si>
  <si>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</si>
  <si>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</si>
  <si>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</si>
  <si>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</si>
  <si>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</si>
  <si>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</si>
  <si>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</si>
  <si>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</si>
  <si>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</si>
  <si>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</si>
  <si>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</si>
  <si>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</si>
  <si>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</si>
  <si>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</si>
  <si>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</si>
  <si>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</si>
  <si>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</si>
  <si>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</si>
  <si>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</si>
  <si>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</si>
  <si>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</si>
  <si>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</si>
  <si>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</si>
  <si>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</si>
  <si>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</si>
  <si>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</si>
  <si>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Acumulado em 4 trimestres</t>
  </si>
  <si>
    <t>PIB efet</t>
  </si>
  <si>
    <t>PIB pot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</si>
  <si>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</si>
  <si>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</si>
  <si>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</si>
  <si>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</si>
  <si>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</si>
  <si>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</si>
  <si>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</si>
  <si>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</si>
  <si>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</si>
  <si>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</si>
  <si>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</si>
  <si>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</si>
  <si>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</si>
  <si>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</si>
  <si>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</si>
  <si>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</si>
  <si>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</si>
  <si>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</si>
  <si>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</si>
  <si>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</si>
  <si>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</si>
  <si>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</si>
  <si>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</si>
  <si>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</si>
  <si>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</si>
  <si>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</si>
  <si>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</si>
  <si>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</si>
  <si>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</si>
  <si>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</si>
  <si>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</si>
  <si>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</si>
  <si>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</si>
  <si>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</si>
  <si>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</si>
  <si>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</si>
  <si>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</si>
  <si>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</si>
  <si>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</si>
  <si>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</si>
  <si>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</si>
  <si>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</si>
  <si>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</si>
  <si>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</si>
  <si>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</si>
  <si>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</si>
  <si>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</si>
  <si>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</si>
  <si>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</si>
  <si>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</si>
  <si>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</si>
  <si>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</si>
  <si>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</si>
  <si>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</si>
  <si>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</si>
  <si>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</si>
  <si>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</si>
  <si>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</si>
  <si>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</si>
  <si>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</si>
  <si>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</si>
  <si>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</si>
  <si>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2022Q4</t>
  </si>
  <si>
    <t>2023Q1</t>
  </si>
  <si>
    <t>K UTIL/K POT</t>
  </si>
  <si>
    <t>LUTIL/ LPOT</t>
  </si>
  <si>
    <t>hiato</t>
  </si>
  <si>
    <t>2023Q2</t>
  </si>
  <si>
    <t>Hiato</t>
  </si>
  <si>
    <t>2023Q3</t>
  </si>
  <si>
    <t>2023Q4</t>
  </si>
  <si>
    <t>2024Q1</t>
  </si>
  <si>
    <t>2024Q2</t>
  </si>
  <si>
    <t>2024Q3</t>
  </si>
  <si>
    <t>2024Q4</t>
  </si>
  <si>
    <t>PIB pot média</t>
  </si>
  <si>
    <t>pib efet.</t>
  </si>
  <si>
    <t>Índices 1983=100</t>
  </si>
  <si>
    <t>2025Q1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</si>
</sst>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%"/>
    <numFmt numFmtId="165" formatCode="0.00000"/>
    <numFmt numFmtId="166" formatCode="_-* #,##0.000_-;\-* #,##0.000_-;_-* &quot;-&quot;??_-;_-@_-"/>
    <numFmt numFmtId="167" formatCode="_-* #,##0.00000_-;\-* #,##0.00000_-;_-* &quot;-&quot;??_-;_-@_-"/>
    <numFmt numFmtId="168" formatCode="_-* #,##0.000000_-;\-* #,##0.000000_-;_-* &quot;-&quot;??_-;_-@_-"/>
    <numFmt numFmtId="169" formatCode="0.0000000"/>
    <numFmt numFmtId="170" formatCode="_-* #,##0.00000_-;\-* #,##0.00000_-;_-* &quot;-&quot;?????_-;_-@_-"/>
    <numFmt numFmtId="171" formatCode="_-* #,##0.000000_-;\-* #,##0.000000_-;_-* &quot;-&quot;????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0" fillId="0" borderId="0" xfId="1" applyNumberFormat="1" applyFont="1"/>
    <xf numFmtId="2" fontId="0" fillId="0" borderId="0" xfId="0" applyNumberFormat="1"/>
    <xf numFmtId="2" fontId="0" fillId="0" borderId="0" xfId="2" applyNumberFormat="1" applyFont="1"/>
    <xf numFmtId="165" fontId="0" fillId="0" borderId="0" xfId="0" applyNumberFormat="1"/>
    <xf numFmtId="166" fontId="0" fillId="0" borderId="0" xfId="2" applyNumberFormat="1" applyFont="1"/>
    <xf numFmtId="167" fontId="0" fillId="0" borderId="0" xfId="2" applyNumberFormat="1" applyFont="1"/>
    <xf numFmtId="165" fontId="0" fillId="0" borderId="0" xfId="0" applyNumberFormat="1" applyAlignment="1">
      <alignment horizontal="center" vertical="center" wrapText="1"/>
    </xf>
    <xf numFmtId="168" fontId="0" fillId="0" borderId="0" xfId="2" applyNumberFormat="1" applyFont="1" applyFill="1"/>
    <xf numFmtId="164" fontId="0" fillId="0" borderId="0" xfId="1" applyNumberFormat="1" applyFont="1" applyFill="1"/>
    <xf numFmtId="0" fontId="0" fillId="2" borderId="0" xfId="0" applyFill="1" applyAlignment="1">
      <alignment horizontal="center"/>
    </xf>
    <xf numFmtId="169" fontId="0" fillId="0" borderId="0" xfId="1" applyNumberFormat="1" applyFont="1" applyFill="1"/>
    <xf numFmtId="165" fontId="0" fillId="0" borderId="0" xfId="1" applyNumberFormat="1" applyFont="1"/>
    <xf numFmtId="170" fontId="0" fillId="0" borderId="0" xfId="0" applyNumberFormat="1"/>
    <xf numFmtId="171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17672-495A-4DC2-BA93-1DFC6CF25F0F}">
  <dimension ref="A1:AK173"/>
  <sheetViews>
    <sheetView tabSelected="1" topLeftCell="A81" zoomScale="70" zoomScaleNormal="70" workbookViewId="0">
      <selection activeCell="A23" sqref="A23"/>
    </sheetView>
  </sheetViews>
  <sheetFormatPr defaultRowHeight="14.5" x14ac:dyDescent="0.35"/>
  <cols>
    <col min="7" max="7" width="11.7265625" customWidth="1"/>
    <col min="8" max="8" width="14.54296875" customWidth="1"/>
    <col min="10" max="10" width="11.453125" bestFit="1" customWidth="1"/>
    <col min="11" max="11" width="14.1796875" customWidth="1"/>
    <col min="17" max="17" width="11.7265625" bestFit="1" customWidth="1"/>
    <col min="18" max="18" width="12.7265625" bestFit="1" customWidth="1"/>
    <col min="24" max="24" width="10.1796875" customWidth="1"/>
    <col min="25" max="25" width="10.7265625" customWidth="1"/>
  </cols>
  <sheetData>
    <row r="1" spans="1:37" x14ac:dyDescent="0.35">
      <c r="B1" s="17" t="s">
        <v>0</v>
      </c>
      <c r="C1" s="17"/>
      <c r="D1" s="17"/>
      <c r="E1" s="17"/>
      <c r="F1" s="17"/>
      <c r="G1" s="17"/>
      <c r="H1" s="17"/>
      <c r="L1" s="18" t="s">
        <v>188</v>
      </c>
      <c r="M1" s="18"/>
      <c r="N1" s="18"/>
      <c r="O1" s="18"/>
      <c r="P1" s="18"/>
      <c r="Q1" s="18"/>
      <c r="R1" s="18"/>
      <c r="S1" s="12"/>
      <c r="T1" s="12"/>
      <c r="U1" s="12"/>
      <c r="AD1" s="18" t="s">
        <v>108</v>
      </c>
      <c r="AE1" s="18"/>
      <c r="AF1" s="18"/>
      <c r="AG1" s="18"/>
      <c r="AH1" s="18"/>
      <c r="AI1" s="18"/>
      <c r="AJ1" s="18"/>
    </row>
    <row r="2" spans="1:37" ht="29" x14ac:dyDescent="0.35"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2" t="s">
        <v>109</v>
      </c>
      <c r="H2" s="1" t="s">
        <v>110</v>
      </c>
      <c r="I2" s="1" t="s">
        <v>179</v>
      </c>
      <c r="J2" s="1" t="s">
        <v>186</v>
      </c>
      <c r="K2" s="1" t="s">
        <v>187</v>
      </c>
      <c r="L2" s="1" t="s">
        <v>1</v>
      </c>
      <c r="M2" s="1" t="s">
        <v>2</v>
      </c>
      <c r="N2" s="1" t="s">
        <v>4</v>
      </c>
      <c r="O2" s="1" t="s">
        <v>3</v>
      </c>
      <c r="P2" s="1" t="s">
        <v>5</v>
      </c>
      <c r="Q2" s="2" t="s">
        <v>109</v>
      </c>
      <c r="R2" s="1" t="s">
        <v>110</v>
      </c>
      <c r="S2" s="1"/>
      <c r="T2" s="1" t="s">
        <v>175</v>
      </c>
      <c r="U2" s="1" t="s">
        <v>176</v>
      </c>
      <c r="W2" s="1" t="s">
        <v>6</v>
      </c>
      <c r="X2" s="1" t="s">
        <v>7</v>
      </c>
      <c r="Y2" s="1" t="s">
        <v>8</v>
      </c>
      <c r="Z2" s="1"/>
      <c r="AA2" s="1" t="s">
        <v>175</v>
      </c>
      <c r="AB2" s="1" t="s">
        <v>176</v>
      </c>
      <c r="AD2" s="1" t="s">
        <v>1</v>
      </c>
      <c r="AE2" s="1" t="s">
        <v>2</v>
      </c>
      <c r="AF2" s="1" t="s">
        <v>4</v>
      </c>
      <c r="AG2" s="1" t="s">
        <v>3</v>
      </c>
      <c r="AH2" s="1" t="s">
        <v>5</v>
      </c>
      <c r="AI2" s="2" t="s">
        <v>109</v>
      </c>
      <c r="AJ2" s="1" t="s">
        <v>110</v>
      </c>
      <c r="AK2" s="1" t="s">
        <v>177</v>
      </c>
    </row>
    <row r="3" spans="1:37" x14ac:dyDescent="0.35">
      <c r="A3" t="s">
        <v>111</v>
      </c>
      <c r="B3">
        <v>1.0444705374427E-2</v>
      </c>
      <c r="C3">
        <v>1028.1530750147024</v>
      </c>
      <c r="D3">
        <v>1060.183081628441</v>
      </c>
      <c r="E3">
        <v>40700.957101369757</v>
      </c>
      <c r="F3">
        <v>40062.984154751291</v>
      </c>
      <c r="G3" s="6">
        <v>72.0636335369867</v>
      </c>
      <c r="H3">
        <v>68.070395860896426</v>
      </c>
      <c r="I3" s="11">
        <f t="shared" ref="I3:I66" si="0">(G3-H3)/H3</f>
        <v>5.8663353218197177E-2</v>
      </c>
      <c r="J3" s="1"/>
      <c r="K3" s="1"/>
      <c r="L3">
        <f t="shared" ref="L3:R3" si="1">B3/AVERAGE(B$5:B$8)*100</f>
        <v>98.907137605472798</v>
      </c>
      <c r="M3">
        <f t="shared" si="1"/>
        <v>100.8142743969351</v>
      </c>
      <c r="N3">
        <f t="shared" si="1"/>
        <v>95.992783709087576</v>
      </c>
      <c r="O3">
        <f t="shared" si="1"/>
        <v>97.279769860383354</v>
      </c>
      <c r="P3">
        <f t="shared" si="1"/>
        <v>96.774388559411761</v>
      </c>
      <c r="Q3">
        <f t="shared" si="1"/>
        <v>104.14176635407641</v>
      </c>
      <c r="R3">
        <f t="shared" si="1"/>
        <v>95.327309710658071</v>
      </c>
      <c r="T3" s="11">
        <f>(C3/D3)-1</f>
        <v>-3.0211769239460451E-2</v>
      </c>
      <c r="U3" s="11">
        <f>(E3/F3)-1</f>
        <v>1.5924249280936387E-2</v>
      </c>
      <c r="W3">
        <f>M3/O3</f>
        <v>1.0363333973921247</v>
      </c>
      <c r="X3">
        <f>Q3/O3</f>
        <v>1.0705387821490679</v>
      </c>
      <c r="Y3">
        <f>Q3/M3</f>
        <v>1.0330061588703203</v>
      </c>
      <c r="AA3" s="11">
        <f>(M3/N3)-1</f>
        <v>5.0227636927994146E-2</v>
      </c>
      <c r="AB3" s="11">
        <f>(O3/P3)-1</f>
        <v>5.2222629199183412E-3</v>
      </c>
    </row>
    <row r="4" spans="1:37" x14ac:dyDescent="0.35">
      <c r="A4" t="s">
        <v>112</v>
      </c>
      <c r="B4">
        <v>1.0478152321051801E-2</v>
      </c>
      <c r="C4">
        <v>1024.7850156862289</v>
      </c>
      <c r="D4">
        <v>1080.8819332242213</v>
      </c>
      <c r="E4">
        <v>41573.011069356755</v>
      </c>
      <c r="F4">
        <v>40401.452707256045</v>
      </c>
      <c r="G4" s="6">
        <v>70.708519192698006</v>
      </c>
      <c r="H4">
        <v>69.242434200964652</v>
      </c>
      <c r="I4" s="3">
        <f t="shared" si="0"/>
        <v>2.1173215653832816E-2</v>
      </c>
      <c r="J4" s="1"/>
      <c r="K4" s="9"/>
      <c r="L4">
        <f>B4/AVERAGE(B$5:B$8)*100</f>
        <v>99.223866669023181</v>
      </c>
      <c r="M4">
        <f>C4/AVERAGE(C$5:C$8)*100</f>
        <v>100.4840235173946</v>
      </c>
      <c r="N4">
        <f>D4/AVERAGE(D$5:D$8)*100</f>
        <v>97.866932069584223</v>
      </c>
      <c r="O4">
        <f t="shared" ref="O4:O67" si="2">E4/AVERAGE(E$5:E$8)*100</f>
        <v>99.36407488299804</v>
      </c>
      <c r="P4">
        <f t="shared" ref="P4:P67" si="3">F4/AVERAGE(F$5:F$8)*100</f>
        <v>97.591978359730007</v>
      </c>
      <c r="Q4">
        <f t="shared" ref="Q4:Q67" si="4">G4/AVERAGE(G$5:G$8)*100</f>
        <v>102.18344154446855</v>
      </c>
      <c r="R4">
        <f t="shared" ref="R4:R67" si="5">H4/AVERAGE(H$5:H$8)*100</f>
        <v>96.968658500002064</v>
      </c>
      <c r="T4" s="3">
        <f t="shared" ref="T4:T66" si="6">(C4/D4)-1</f>
        <v>-5.1899209167700522E-2</v>
      </c>
      <c r="U4" s="3">
        <f t="shared" ref="U4:U66" si="7">(E4/F4)-1</f>
        <v>2.8997926648570704E-2</v>
      </c>
      <c r="W4">
        <f>M4/O4</f>
        <v>1.0112711624972639</v>
      </c>
      <c r="X4">
        <f>Q4/O4</f>
        <v>1.0283741046730455</v>
      </c>
      <c r="Y4">
        <f>Q4/M4</f>
        <v>1.016912320661401</v>
      </c>
      <c r="AA4" s="3">
        <f t="shared" ref="AA4:AA67" si="8">(M4/N4)-1</f>
        <v>2.6741325108154079E-2</v>
      </c>
      <c r="AB4" s="3">
        <f t="shared" ref="AB4:AB67" si="9">(O4/P4)-1</f>
        <v>1.8158219077555549E-2</v>
      </c>
    </row>
    <row r="5" spans="1:37" x14ac:dyDescent="0.35">
      <c r="A5" t="s">
        <v>113</v>
      </c>
      <c r="B5">
        <v>1.05116718100229E-2</v>
      </c>
      <c r="C5">
        <v>1019.1057060782709</v>
      </c>
      <c r="D5">
        <v>1094.9182357833072</v>
      </c>
      <c r="E5">
        <v>41118.410457867772</v>
      </c>
      <c r="F5">
        <v>40679.599842515578</v>
      </c>
      <c r="G5" s="6">
        <v>68.341534947442</v>
      </c>
      <c r="H5">
        <v>70.153763395180803</v>
      </c>
      <c r="I5" s="3">
        <f t="shared" si="0"/>
        <v>-2.5832234224276756E-2</v>
      </c>
      <c r="L5">
        <f>B5/AVERAGE(B$5:B$8)*100</f>
        <v>99.541282679267667</v>
      </c>
      <c r="M5">
        <f t="shared" ref="M5:M67" si="10">C5/AVERAGE(C$5:C$8)*100</f>
        <v>99.927145858692228</v>
      </c>
      <c r="N5">
        <f t="shared" ref="N5:N67" si="11">D5/AVERAGE(D$5:D$8)*100</f>
        <v>99.137829312690641</v>
      </c>
      <c r="O5">
        <f t="shared" si="2"/>
        <v>98.277529356466673</v>
      </c>
      <c r="P5">
        <f t="shared" si="3"/>
        <v>98.263858388444774</v>
      </c>
      <c r="Q5">
        <f t="shared" si="4"/>
        <v>98.762826899680832</v>
      </c>
      <c r="R5">
        <f t="shared" si="5"/>
        <v>98.244904351766152</v>
      </c>
      <c r="T5" s="3">
        <f t="shared" si="6"/>
        <v>-6.9240357158541377E-2</v>
      </c>
      <c r="U5" s="3">
        <f t="shared" si="7"/>
        <v>1.0786994391561722E-2</v>
      </c>
      <c r="W5">
        <f>M5/O5</f>
        <v>1.0167852866573615</v>
      </c>
      <c r="X5">
        <f>Q5/O5</f>
        <v>1.0049380315764138</v>
      </c>
      <c r="Y5">
        <f>Q5/M5</f>
        <v>0.98834832167969788</v>
      </c>
      <c r="AA5" s="3">
        <f t="shared" si="8"/>
        <v>7.961809850728141E-3</v>
      </c>
      <c r="AB5" s="3">
        <f t="shared" si="9"/>
        <v>1.3912508877744756E-4</v>
      </c>
    </row>
    <row r="6" spans="1:37" x14ac:dyDescent="0.35">
      <c r="A6" t="s">
        <v>114</v>
      </c>
      <c r="B6">
        <v>1.05447131849996E-2</v>
      </c>
      <c r="C6">
        <v>1023.7556021754426</v>
      </c>
      <c r="D6">
        <v>1102.233548090853</v>
      </c>
      <c r="E6">
        <v>41570.842493716205</v>
      </c>
      <c r="F6">
        <v>41313.745386187329</v>
      </c>
      <c r="G6" s="6">
        <v>69.195898738794</v>
      </c>
      <c r="H6">
        <v>71.157202943574859</v>
      </c>
      <c r="I6" s="3">
        <f t="shared" si="0"/>
        <v>-2.7562974985625894E-2</v>
      </c>
      <c r="L6">
        <f t="shared" ref="L6:L67" si="12">B6/AVERAGE(B$5:B$8)*100</f>
        <v>99.854171143263599</v>
      </c>
      <c r="M6">
        <f t="shared" si="10"/>
        <v>100.38308565253161</v>
      </c>
      <c r="N6">
        <f t="shared" si="11"/>
        <v>99.800183960931264</v>
      </c>
      <c r="O6">
        <f t="shared" si="2"/>
        <v>99.358891748392324</v>
      </c>
      <c r="P6">
        <f t="shared" si="3"/>
        <v>99.795672569072451</v>
      </c>
      <c r="Q6">
        <f t="shared" si="4"/>
        <v>99.997498952328527</v>
      </c>
      <c r="R6">
        <f t="shared" si="5"/>
        <v>99.650143610270774</v>
      </c>
      <c r="T6" s="3">
        <f t="shared" si="6"/>
        <v>-7.1199017713931667E-2</v>
      </c>
      <c r="U6" s="3">
        <f t="shared" si="7"/>
        <v>6.2230404221552682E-3</v>
      </c>
      <c r="W6">
        <f t="shared" ref="W6:W69" si="13">M6/O6</f>
        <v>1.0103080246379244</v>
      </c>
      <c r="X6">
        <f t="shared" ref="X6:X69" si="14">Q6/O6</f>
        <v>1.0064272778479992</v>
      </c>
      <c r="Y6">
        <f t="shared" ref="Y6:Y69" si="15">Q6/M6</f>
        <v>0.99615884790055409</v>
      </c>
      <c r="AA6" s="3">
        <f t="shared" si="8"/>
        <v>5.8406875465133457E-3</v>
      </c>
      <c r="AB6" s="3">
        <f t="shared" si="9"/>
        <v>-4.3767511099022105E-3</v>
      </c>
    </row>
    <row r="7" spans="1:37" x14ac:dyDescent="0.35">
      <c r="A7" t="s">
        <v>115</v>
      </c>
      <c r="B7">
        <v>1.0576754369409601E-2</v>
      </c>
      <c r="C7">
        <v>1015.5504846647578</v>
      </c>
      <c r="D7">
        <v>1108.3250709201213</v>
      </c>
      <c r="E7">
        <v>42232.846686709257</v>
      </c>
      <c r="F7">
        <v>41873.770797570454</v>
      </c>
      <c r="G7" s="6">
        <v>69.479376749838195</v>
      </c>
      <c r="H7">
        <v>72.053823770361788</v>
      </c>
      <c r="I7" s="3">
        <f t="shared" si="0"/>
        <v>-3.5729498946904623E-2</v>
      </c>
      <c r="L7">
        <f t="shared" si="12"/>
        <v>100.15758820692167</v>
      </c>
      <c r="M7">
        <f t="shared" si="10"/>
        <v>99.578543033068584</v>
      </c>
      <c r="N7">
        <f t="shared" si="11"/>
        <v>100.35173231474084</v>
      </c>
      <c r="O7">
        <f t="shared" si="2"/>
        <v>100.94115467603255</v>
      </c>
      <c r="P7">
        <f t="shared" si="3"/>
        <v>101.1484454068369</v>
      </c>
      <c r="Q7">
        <f t="shared" si="4"/>
        <v>100.40716329124271</v>
      </c>
      <c r="R7">
        <f t="shared" si="5"/>
        <v>100.90579153426418</v>
      </c>
      <c r="T7" s="3">
        <f t="shared" si="6"/>
        <v>-8.3707017633682934E-2</v>
      </c>
      <c r="U7" s="3">
        <f t="shared" si="7"/>
        <v>8.575198323424793E-3</v>
      </c>
      <c r="W7">
        <f t="shared" si="13"/>
        <v>0.98650093069236999</v>
      </c>
      <c r="X7">
        <f t="shared" si="14"/>
        <v>0.99470987441639958</v>
      </c>
      <c r="Y7">
        <f t="shared" si="15"/>
        <v>1.008321273167242</v>
      </c>
      <c r="AA7" s="3">
        <f t="shared" si="8"/>
        <v>-7.7047925714649468E-3</v>
      </c>
      <c r="AB7" s="3">
        <f t="shared" si="9"/>
        <v>-2.0493713963727345E-3</v>
      </c>
    </row>
    <row r="8" spans="1:37" x14ac:dyDescent="0.35">
      <c r="A8" t="s">
        <v>116</v>
      </c>
      <c r="B8">
        <v>1.060731214308E-2</v>
      </c>
      <c r="C8">
        <v>1020.9830394703025</v>
      </c>
      <c r="D8">
        <v>1112.2847337909411</v>
      </c>
      <c r="E8">
        <v>42434.20541787237</v>
      </c>
      <c r="F8">
        <v>41726.218123932347</v>
      </c>
      <c r="G8" s="6">
        <v>69.773707181897507</v>
      </c>
      <c r="H8">
        <v>72.263309823658986</v>
      </c>
      <c r="I8" s="3">
        <f t="shared" si="0"/>
        <v>-3.4451821371547307E-2</v>
      </c>
      <c r="J8">
        <f>AVERAGE(H5:H8)</f>
        <v>71.407024983194106</v>
      </c>
      <c r="K8" s="9">
        <f>AVERAGE(G5:G8)</f>
        <v>69.197629404492929</v>
      </c>
      <c r="L8">
        <f t="shared" si="12"/>
        <v>100.44695797054707</v>
      </c>
      <c r="M8">
        <f t="shared" si="10"/>
        <v>100.11122545570758</v>
      </c>
      <c r="N8">
        <f t="shared" si="11"/>
        <v>100.71025441163724</v>
      </c>
      <c r="O8">
        <f t="shared" si="2"/>
        <v>101.42242421910841</v>
      </c>
      <c r="P8">
        <f t="shared" si="3"/>
        <v>100.79202363564588</v>
      </c>
      <c r="Q8">
        <f t="shared" si="4"/>
        <v>100.83251085674789</v>
      </c>
      <c r="R8">
        <f t="shared" si="5"/>
        <v>101.19916050369891</v>
      </c>
      <c r="T8" s="3">
        <f t="shared" si="6"/>
        <v>-8.2084821940745178E-2</v>
      </c>
      <c r="U8" s="3">
        <f t="shared" si="7"/>
        <v>1.6967444589327751E-2</v>
      </c>
      <c r="W8">
        <f t="shared" si="13"/>
        <v>0.9870719047242632</v>
      </c>
      <c r="X8">
        <f t="shared" si="14"/>
        <v>0.99418360025504715</v>
      </c>
      <c r="Y8">
        <f t="shared" si="15"/>
        <v>1.0072048403938421</v>
      </c>
      <c r="AA8" s="3">
        <f t="shared" si="8"/>
        <v>-5.9480433192157234E-3</v>
      </c>
      <c r="AB8" s="3">
        <f t="shared" si="9"/>
        <v>6.254468962160864E-3</v>
      </c>
    </row>
    <row r="9" spans="1:37" x14ac:dyDescent="0.35">
      <c r="A9" t="s">
        <v>117</v>
      </c>
      <c r="B9">
        <v>1.0635923523754E-2</v>
      </c>
      <c r="C9">
        <v>1029.8421499326826</v>
      </c>
      <c r="D9">
        <v>1116.9692684317331</v>
      </c>
      <c r="E9">
        <v>42330.708423694465</v>
      </c>
      <c r="F9">
        <v>42213.334705773261</v>
      </c>
      <c r="G9" s="6">
        <v>71.277203292573404</v>
      </c>
      <c r="H9">
        <v>73.033253607754574</v>
      </c>
      <c r="I9" s="3">
        <f t="shared" si="0"/>
        <v>-2.4044530791583342E-2</v>
      </c>
      <c r="L9">
        <f t="shared" si="12"/>
        <v>100.71789617932936</v>
      </c>
      <c r="M9">
        <f t="shared" si="10"/>
        <v>100.97989454280278</v>
      </c>
      <c r="N9">
        <f t="shared" si="11"/>
        <v>101.13440900186193</v>
      </c>
      <c r="O9">
        <f t="shared" si="2"/>
        <v>101.17505500492034</v>
      </c>
      <c r="P9">
        <f t="shared" si="3"/>
        <v>101.96868110036981</v>
      </c>
      <c r="Q9">
        <f t="shared" si="4"/>
        <v>103.00526753008312</v>
      </c>
      <c r="R9">
        <f t="shared" si="5"/>
        <v>102.27740705475856</v>
      </c>
      <c r="T9" s="3">
        <f t="shared" si="6"/>
        <v>-7.8003147411011886E-2</v>
      </c>
      <c r="U9" s="3">
        <f t="shared" si="7"/>
        <v>2.7804891212528382E-3</v>
      </c>
      <c r="W9">
        <f t="shared" si="13"/>
        <v>0.99807106146759139</v>
      </c>
      <c r="X9">
        <f t="shared" si="14"/>
        <v>1.0180895629369686</v>
      </c>
      <c r="Y9">
        <f t="shared" si="15"/>
        <v>1.0200571905570948</v>
      </c>
      <c r="AA9" s="3">
        <f t="shared" si="8"/>
        <v>-1.527812943034057E-3</v>
      </c>
      <c r="AB9" s="3">
        <f t="shared" si="9"/>
        <v>-7.7830377610580426E-3</v>
      </c>
    </row>
    <row r="10" spans="1:37" x14ac:dyDescent="0.35">
      <c r="A10" t="s">
        <v>118</v>
      </c>
      <c r="B10">
        <v>1.0662121243315699E-2</v>
      </c>
      <c r="C10">
        <v>1051.3740119094341</v>
      </c>
      <c r="D10">
        <v>1120.8401687287483</v>
      </c>
      <c r="E10">
        <v>43041.726187947286</v>
      </c>
      <c r="F10">
        <v>42946.139141363135</v>
      </c>
      <c r="G10" s="6">
        <v>72.812200215125301</v>
      </c>
      <c r="H10">
        <v>73.973730983091954</v>
      </c>
      <c r="I10" s="3">
        <f t="shared" si="0"/>
        <v>-1.5701935707854751E-2</v>
      </c>
      <c r="L10">
        <f t="shared" si="12"/>
        <v>100.96597799310484</v>
      </c>
      <c r="M10">
        <f t="shared" si="10"/>
        <v>103.09117455971088</v>
      </c>
      <c r="N10">
        <f t="shared" si="11"/>
        <v>101.48489421654776</v>
      </c>
      <c r="O10">
        <f t="shared" si="2"/>
        <v>102.87446576572606</v>
      </c>
      <c r="P10">
        <f t="shared" si="3"/>
        <v>103.73881137608529</v>
      </c>
      <c r="Q10">
        <f t="shared" si="4"/>
        <v>105.22354716735092</v>
      </c>
      <c r="R10">
        <f t="shared" si="5"/>
        <v>103.59447267338464</v>
      </c>
      <c r="T10" s="3">
        <f t="shared" si="6"/>
        <v>-6.1976862319363835E-2</v>
      </c>
      <c r="U10" s="3">
        <f t="shared" si="7"/>
        <v>2.225742488038529E-3</v>
      </c>
      <c r="W10">
        <f t="shared" si="13"/>
        <v>1.0021065362757589</v>
      </c>
      <c r="X10">
        <f t="shared" si="14"/>
        <v>1.0228344456920377</v>
      </c>
      <c r="Y10">
        <f t="shared" si="15"/>
        <v>1.0206843371098169</v>
      </c>
      <c r="AA10" s="3">
        <f t="shared" si="8"/>
        <v>1.5827777676307608E-2</v>
      </c>
      <c r="AB10" s="3">
        <f t="shared" si="9"/>
        <v>-8.331940562011253E-3</v>
      </c>
    </row>
    <row r="11" spans="1:37" x14ac:dyDescent="0.35">
      <c r="A11" t="s">
        <v>119</v>
      </c>
      <c r="B11">
        <v>1.0685537687996099E-2</v>
      </c>
      <c r="C11">
        <v>1064.5971100465263</v>
      </c>
      <c r="D11">
        <v>1125.0894245381412</v>
      </c>
      <c r="E11">
        <v>43654.582653494195</v>
      </c>
      <c r="F11">
        <v>43180.472210583779</v>
      </c>
      <c r="G11" s="6">
        <v>73.069795030849093</v>
      </c>
      <c r="H11">
        <v>74.478958570445982</v>
      </c>
      <c r="I11" s="3">
        <f t="shared" si="0"/>
        <v>-1.8920290598102695E-2</v>
      </c>
      <c r="L11">
        <f t="shared" si="12"/>
        <v>101.18772225808968</v>
      </c>
      <c r="M11">
        <f t="shared" si="10"/>
        <v>104.3877490449366</v>
      </c>
      <c r="N11">
        <f t="shared" si="11"/>
        <v>101.86963709813487</v>
      </c>
      <c r="O11">
        <f t="shared" si="2"/>
        <v>104.3392602121408</v>
      </c>
      <c r="P11">
        <f t="shared" si="3"/>
        <v>104.30485606725163</v>
      </c>
      <c r="Q11">
        <f t="shared" si="4"/>
        <v>105.59580676343914</v>
      </c>
      <c r="R11">
        <f t="shared" si="5"/>
        <v>104.30200472288946</v>
      </c>
      <c r="T11" s="3">
        <f t="shared" si="6"/>
        <v>-5.3766672383795178E-2</v>
      </c>
      <c r="U11" s="3">
        <f t="shared" si="7"/>
        <v>1.0979741967578782E-2</v>
      </c>
      <c r="W11">
        <f t="shared" si="13"/>
        <v>1.0004647227965504</v>
      </c>
      <c r="X11">
        <f t="shared" si="14"/>
        <v>1.0120428930466208</v>
      </c>
      <c r="Y11">
        <f t="shared" si="15"/>
        <v>1.011572792109757</v>
      </c>
      <c r="AA11" s="3">
        <f t="shared" si="8"/>
        <v>2.4718964536763144E-2</v>
      </c>
      <c r="AB11" s="3">
        <f t="shared" si="9"/>
        <v>3.2984221623366672E-4</v>
      </c>
    </row>
    <row r="12" spans="1:37" x14ac:dyDescent="0.35">
      <c r="A12" t="s">
        <v>120</v>
      </c>
      <c r="B12">
        <v>1.0705906307838801E-2</v>
      </c>
      <c r="C12">
        <v>1086.2611308576606</v>
      </c>
      <c r="D12">
        <v>1129.088981427328</v>
      </c>
      <c r="E12">
        <v>44930.142220965121</v>
      </c>
      <c r="F12">
        <v>43881.637828496125</v>
      </c>
      <c r="G12" s="6">
        <v>74.511813427519201</v>
      </c>
      <c r="H12">
        <v>75.357926004796397</v>
      </c>
      <c r="I12" s="3">
        <f t="shared" si="0"/>
        <v>-1.1227917514918641E-2</v>
      </c>
      <c r="J12">
        <f>AVERAGE(H9:H12)</f>
        <v>74.210967291522223</v>
      </c>
      <c r="K12" s="9">
        <f>AVERAGE(G9:G12)</f>
        <v>72.91775299151675</v>
      </c>
      <c r="L12">
        <f t="shared" si="12"/>
        <v>101.38060485394999</v>
      </c>
      <c r="M12">
        <f t="shared" si="10"/>
        <v>106.51198773241353</v>
      </c>
      <c r="N12">
        <f t="shared" si="11"/>
        <v>102.23177134272798</v>
      </c>
      <c r="O12">
        <f t="shared" si="2"/>
        <v>107.38798805551149</v>
      </c>
      <c r="P12">
        <f t="shared" si="3"/>
        <v>105.99856100171799</v>
      </c>
      <c r="Q12">
        <f t="shared" si="4"/>
        <v>107.67971976606647</v>
      </c>
      <c r="R12">
        <f t="shared" si="5"/>
        <v>105.53293044001224</v>
      </c>
      <c r="T12" s="3">
        <f t="shared" si="6"/>
        <v>-3.7931333379524146E-2</v>
      </c>
      <c r="U12" s="3">
        <f t="shared" si="7"/>
        <v>2.3893921110394567E-2</v>
      </c>
      <c r="W12">
        <f t="shared" si="13"/>
        <v>0.99184266006878596</v>
      </c>
      <c r="X12">
        <f t="shared" si="14"/>
        <v>1.0027166139885606</v>
      </c>
      <c r="Y12">
        <f t="shared" si="15"/>
        <v>1.0109633859860601</v>
      </c>
      <c r="AA12" s="3">
        <f t="shared" si="8"/>
        <v>4.1867770982235042E-2</v>
      </c>
      <c r="AB12" s="3">
        <f t="shared" si="9"/>
        <v>1.3107980341082071E-2</v>
      </c>
    </row>
    <row r="13" spans="1:37" x14ac:dyDescent="0.35">
      <c r="A13" t="s">
        <v>121</v>
      </c>
      <c r="B13">
        <v>1.0722981097491801E-2</v>
      </c>
      <c r="C13">
        <v>1109.467501043167</v>
      </c>
      <c r="D13">
        <v>1134.9325657652385</v>
      </c>
      <c r="E13">
        <v>44783.567620412985</v>
      </c>
      <c r="F13">
        <v>44090.724511172441</v>
      </c>
      <c r="G13" s="6">
        <v>76.215164715770101</v>
      </c>
      <c r="H13">
        <v>75.853248907670462</v>
      </c>
      <c r="I13" s="3">
        <f t="shared" si="0"/>
        <v>4.7712631075323758E-3</v>
      </c>
      <c r="L13">
        <f t="shared" si="12"/>
        <v>101.54229620945041</v>
      </c>
      <c r="M13">
        <f t="shared" si="10"/>
        <v>108.78745957458551</v>
      </c>
      <c r="N13">
        <f t="shared" si="11"/>
        <v>102.76087045509377</v>
      </c>
      <c r="O13">
        <f t="shared" si="2"/>
        <v>107.037658617961</v>
      </c>
      <c r="P13">
        <f t="shared" si="3"/>
        <v>106.50362162809961</v>
      </c>
      <c r="Q13">
        <f t="shared" si="4"/>
        <v>110.14129439356419</v>
      </c>
      <c r="R13">
        <f t="shared" si="5"/>
        <v>106.22659174713243</v>
      </c>
      <c r="T13" s="3">
        <f t="shared" si="6"/>
        <v>-2.2437513461340708E-2</v>
      </c>
      <c r="U13" s="3">
        <f t="shared" si="7"/>
        <v>1.57140332104313E-2</v>
      </c>
      <c r="W13">
        <f t="shared" si="13"/>
        <v>1.0163475264614101</v>
      </c>
      <c r="X13">
        <f t="shared" si="14"/>
        <v>1.0289957367871871</v>
      </c>
      <c r="Y13">
        <f t="shared" si="15"/>
        <v>1.012444769133068</v>
      </c>
      <c r="AA13" s="3">
        <f t="shared" si="8"/>
        <v>5.8646730927851998E-2</v>
      </c>
      <c r="AB13" s="3">
        <f t="shared" si="9"/>
        <v>5.0142613152273086E-3</v>
      </c>
    </row>
    <row r="14" spans="1:37" x14ac:dyDescent="0.35">
      <c r="A14" t="s">
        <v>122</v>
      </c>
      <c r="B14">
        <v>1.0736490918866101E-2</v>
      </c>
      <c r="C14">
        <v>1117.2815395158623</v>
      </c>
      <c r="D14">
        <v>1143.6355677134045</v>
      </c>
      <c r="E14">
        <v>45825.416420350135</v>
      </c>
      <c r="F14">
        <v>45052.70532749196</v>
      </c>
      <c r="G14" s="6">
        <v>77.273347301171697</v>
      </c>
      <c r="H14">
        <v>77.066675582627695</v>
      </c>
      <c r="I14" s="3">
        <f t="shared" si="0"/>
        <v>2.681726141442502E-3</v>
      </c>
      <c r="L14">
        <f t="shared" ref="L14:R14" si="16">B14/AVERAGE(B$5:B$8)*100</f>
        <v>101.6702287564962</v>
      </c>
      <c r="M14">
        <f t="shared" si="16"/>
        <v>109.5536554240929</v>
      </c>
      <c r="N14">
        <f t="shared" si="16"/>
        <v>103.54887150708836</v>
      </c>
      <c r="O14">
        <f t="shared" si="16"/>
        <v>109.52779198840676</v>
      </c>
      <c r="P14">
        <f t="shared" si="16"/>
        <v>108.82734032428078</v>
      </c>
      <c r="Q14">
        <f t="shared" si="16"/>
        <v>111.6705123660702</v>
      </c>
      <c r="R14">
        <f t="shared" si="16"/>
        <v>107.92590168931643</v>
      </c>
      <c r="T14" s="3">
        <f t="shared" si="6"/>
        <v>-2.3044078849554062E-2</v>
      </c>
      <c r="U14" s="3">
        <f t="shared" si="7"/>
        <v>1.7151269546218595E-2</v>
      </c>
      <c r="W14">
        <f t="shared" si="13"/>
        <v>1.0002361358265022</v>
      </c>
      <c r="X14">
        <f t="shared" si="14"/>
        <v>1.0195632573136344</v>
      </c>
      <c r="Y14">
        <f t="shared" si="15"/>
        <v>1.0193225587387544</v>
      </c>
      <c r="AA14" s="3">
        <f t="shared" si="8"/>
        <v>5.7989853772510536E-2</v>
      </c>
      <c r="AB14" s="3">
        <f t="shared" si="9"/>
        <v>6.4363574634718201E-3</v>
      </c>
    </row>
    <row r="15" spans="1:37" x14ac:dyDescent="0.35">
      <c r="A15" t="s">
        <v>123</v>
      </c>
      <c r="B15">
        <v>1.07462205619534E-2</v>
      </c>
      <c r="C15">
        <v>1134.8440732181446</v>
      </c>
      <c r="D15">
        <v>1148.9818191492184</v>
      </c>
      <c r="E15">
        <v>46656.915157109805</v>
      </c>
      <c r="F15">
        <v>45582.294906714073</v>
      </c>
      <c r="G15" s="6">
        <v>79.556967332955793</v>
      </c>
      <c r="H15">
        <v>77.769699649573781</v>
      </c>
      <c r="I15" s="3">
        <f t="shared" si="0"/>
        <v>2.2981542830116965E-2</v>
      </c>
      <c r="L15">
        <f t="shared" si="12"/>
        <v>101.76236454330775</v>
      </c>
      <c r="M15">
        <f t="shared" si="10"/>
        <v>111.27572788080562</v>
      </c>
      <c r="N15">
        <f t="shared" si="11"/>
        <v>104.03294031239716</v>
      </c>
      <c r="O15">
        <f t="shared" si="2"/>
        <v>111.51516554204876</v>
      </c>
      <c r="P15">
        <f t="shared" si="3"/>
        <v>110.10659369988281</v>
      </c>
      <c r="Q15">
        <f t="shared" si="4"/>
        <v>114.97065436722929</v>
      </c>
      <c r="R15">
        <f t="shared" si="5"/>
        <v>108.91043236695151</v>
      </c>
      <c r="T15" s="3">
        <f t="shared" si="6"/>
        <v>-1.2304586282785857E-2</v>
      </c>
      <c r="U15" s="3">
        <f t="shared" si="7"/>
        <v>2.3575387167209971E-2</v>
      </c>
      <c r="W15">
        <f t="shared" si="13"/>
        <v>0.99785286906871107</v>
      </c>
      <c r="X15">
        <f t="shared" si="14"/>
        <v>1.0309867165455409</v>
      </c>
      <c r="Y15">
        <f t="shared" si="15"/>
        <v>1.0332051432670162</v>
      </c>
      <c r="AA15" s="3">
        <f t="shared" si="8"/>
        <v>6.9620137109066782E-2</v>
      </c>
      <c r="AB15" s="3">
        <f t="shared" si="9"/>
        <v>1.2792801909804696E-2</v>
      </c>
    </row>
    <row r="16" spans="1:37" x14ac:dyDescent="0.35">
      <c r="A16" t="s">
        <v>124</v>
      </c>
      <c r="B16">
        <v>1.0751994066170299E-2</v>
      </c>
      <c r="C16">
        <v>1170.2581351079227</v>
      </c>
      <c r="D16">
        <v>1157.6684015195374</v>
      </c>
      <c r="E16">
        <v>47714.167754241331</v>
      </c>
      <c r="F16">
        <v>46065.116067033094</v>
      </c>
      <c r="G16" s="6">
        <v>81.512486033117199</v>
      </c>
      <c r="H16">
        <v>78.517631513114281</v>
      </c>
      <c r="I16" s="3">
        <f t="shared" si="0"/>
        <v>3.814244599956771E-2</v>
      </c>
      <c r="J16">
        <f>AVERAGE(H13:H16)</f>
        <v>77.301813913246562</v>
      </c>
      <c r="K16" s="9">
        <f>AVERAGE(G13:G16)</f>
        <v>78.639491345753697</v>
      </c>
      <c r="L16">
        <f t="shared" si="12"/>
        <v>101.81703729429266</v>
      </c>
      <c r="M16">
        <f t="shared" si="10"/>
        <v>114.74820978999514</v>
      </c>
      <c r="N16">
        <f t="shared" si="11"/>
        <v>104.81945467684486</v>
      </c>
      <c r="O16">
        <f t="shared" si="2"/>
        <v>114.04211568420615</v>
      </c>
      <c r="P16">
        <f t="shared" si="3"/>
        <v>111.27287533264725</v>
      </c>
      <c r="Q16">
        <f t="shared" si="4"/>
        <v>117.79664525303042</v>
      </c>
      <c r="R16">
        <f t="shared" si="5"/>
        <v>109.95785293056765</v>
      </c>
      <c r="T16" s="3">
        <f t="shared" si="6"/>
        <v>1.0875077502210617E-2</v>
      </c>
      <c r="U16" s="3">
        <f t="shared" si="7"/>
        <v>3.5798274876992942E-2</v>
      </c>
      <c r="W16">
        <f t="shared" si="13"/>
        <v>1.006191520575997</v>
      </c>
      <c r="X16">
        <f t="shared" si="14"/>
        <v>1.0329223072221927</v>
      </c>
      <c r="Y16">
        <f t="shared" si="15"/>
        <v>1.026566300847868</v>
      </c>
      <c r="AA16" s="3">
        <f t="shared" si="8"/>
        <v>9.4722445787953413E-2</v>
      </c>
      <c r="AB16" s="3">
        <f t="shared" si="9"/>
        <v>2.4886930829102205E-2</v>
      </c>
    </row>
    <row r="17" spans="1:37" x14ac:dyDescent="0.35">
      <c r="A17" t="s">
        <v>125</v>
      </c>
      <c r="B17">
        <v>1.07537524089154E-2</v>
      </c>
      <c r="C17">
        <v>1203.5760583520882</v>
      </c>
      <c r="D17">
        <v>1169.4139511942944</v>
      </c>
      <c r="E17">
        <v>46871.180033317105</v>
      </c>
      <c r="F17">
        <v>45552.14394801444</v>
      </c>
      <c r="G17" s="6">
        <v>81.921798327241504</v>
      </c>
      <c r="H17">
        <v>78.487153657252733</v>
      </c>
      <c r="I17" s="3">
        <f t="shared" si="0"/>
        <v>4.3760596606517231E-2</v>
      </c>
      <c r="L17">
        <f t="shared" si="12"/>
        <v>101.83368808927564</v>
      </c>
      <c r="M17">
        <f t="shared" si="10"/>
        <v>118.01515742444664</v>
      </c>
      <c r="N17">
        <f t="shared" si="11"/>
        <v>105.88293892688729</v>
      </c>
      <c r="O17">
        <f t="shared" si="2"/>
        <v>112.02728219313136</v>
      </c>
      <c r="P17">
        <f t="shared" si="3"/>
        <v>110.03376236556765</v>
      </c>
      <c r="Q17">
        <f t="shared" si="4"/>
        <v>118.38815727106744</v>
      </c>
      <c r="R17">
        <f t="shared" si="5"/>
        <v>109.91517105736439</v>
      </c>
      <c r="T17" s="3">
        <f t="shared" si="6"/>
        <v>2.921301488057737E-2</v>
      </c>
      <c r="U17" s="3">
        <f t="shared" si="7"/>
        <v>2.8956619183676535E-2</v>
      </c>
      <c r="W17">
        <f t="shared" si="13"/>
        <v>1.0534501517317219</v>
      </c>
      <c r="X17">
        <f t="shared" si="14"/>
        <v>1.0567796964579588</v>
      </c>
      <c r="Y17">
        <f t="shared" si="15"/>
        <v>1.0031606096603276</v>
      </c>
      <c r="AA17" s="3">
        <f t="shared" si="8"/>
        <v>0.11458142945896799</v>
      </c>
      <c r="AB17" s="3">
        <f t="shared" si="9"/>
        <v>1.8117346755267549E-2</v>
      </c>
    </row>
    <row r="18" spans="1:37" x14ac:dyDescent="0.35">
      <c r="A18" t="s">
        <v>126</v>
      </c>
      <c r="B18">
        <v>1.07515342988962E-2</v>
      </c>
      <c r="C18">
        <v>1225.2550076907905</v>
      </c>
      <c r="D18">
        <v>1186.8509856874043</v>
      </c>
      <c r="E18">
        <v>48049.825263058119</v>
      </c>
      <c r="F18">
        <v>46599.554796088007</v>
      </c>
      <c r="G18" s="6">
        <v>83.437237267771394</v>
      </c>
      <c r="H18">
        <v>79.957540347384878</v>
      </c>
      <c r="I18" s="3">
        <f t="shared" si="0"/>
        <v>4.3519309189209252E-2</v>
      </c>
      <c r="L18">
        <f t="shared" si="12"/>
        <v>101.81268348406864</v>
      </c>
      <c r="M18">
        <f t="shared" si="10"/>
        <v>120.14085991017616</v>
      </c>
      <c r="N18">
        <f t="shared" si="11"/>
        <v>107.46175065255075</v>
      </c>
      <c r="O18">
        <f t="shared" si="2"/>
        <v>114.84437409617129</v>
      </c>
      <c r="P18">
        <f t="shared" si="3"/>
        <v>112.56384210204664</v>
      </c>
      <c r="Q18">
        <f t="shared" si="4"/>
        <v>120.57817296029205</v>
      </c>
      <c r="R18">
        <f t="shared" si="5"/>
        <v>111.97433357040593</v>
      </c>
      <c r="T18" s="3">
        <f t="shared" si="6"/>
        <v>3.2357913896952528E-2</v>
      </c>
      <c r="U18" s="3">
        <f t="shared" si="7"/>
        <v>3.1121981171628343E-2</v>
      </c>
      <c r="W18">
        <f t="shared" si="13"/>
        <v>1.0461188095253979</v>
      </c>
      <c r="X18">
        <f t="shared" si="14"/>
        <v>1.0499266847788229</v>
      </c>
      <c r="Y18">
        <f t="shared" si="15"/>
        <v>1.0036400026638967</v>
      </c>
      <c r="AA18" s="3">
        <f t="shared" si="8"/>
        <v>0.11798718316640833</v>
      </c>
      <c r="AB18" s="3">
        <f t="shared" si="9"/>
        <v>2.025989830781727E-2</v>
      </c>
    </row>
    <row r="19" spans="1:37" x14ac:dyDescent="0.35">
      <c r="A19" t="s">
        <v>127</v>
      </c>
      <c r="B19">
        <v>1.0745474294418999E-2</v>
      </c>
      <c r="C19">
        <v>1271.9784233867117</v>
      </c>
      <c r="D19">
        <v>1207.0573391710982</v>
      </c>
      <c r="E19">
        <v>49168.807512187246</v>
      </c>
      <c r="F19">
        <v>47466.439851137773</v>
      </c>
      <c r="G19" s="6">
        <v>85.655709142664804</v>
      </c>
      <c r="H19">
        <v>81.336011085028019</v>
      </c>
      <c r="I19" s="3">
        <f t="shared" si="0"/>
        <v>5.3109293165618937E-2</v>
      </c>
      <c r="L19">
        <f>B19/AVERAGE(B$5:B$8)*100</f>
        <v>101.75529769143694</v>
      </c>
      <c r="M19">
        <f t="shared" si="10"/>
        <v>124.72226647812646</v>
      </c>
      <c r="N19">
        <f t="shared" si="11"/>
        <v>109.29130646524139</v>
      </c>
      <c r="O19">
        <f t="shared" si="2"/>
        <v>117.51886490487693</v>
      </c>
      <c r="P19">
        <f t="shared" si="3"/>
        <v>114.6578516453618</v>
      </c>
      <c r="Q19">
        <f t="shared" si="4"/>
        <v>123.7841670008182</v>
      </c>
      <c r="R19">
        <f t="shared" si="5"/>
        <v>113.90477492119402</v>
      </c>
      <c r="T19" s="3">
        <f t="shared" si="6"/>
        <v>5.3784590100910856E-2</v>
      </c>
      <c r="U19" s="3">
        <f t="shared" si="7"/>
        <v>3.5864658617506651E-2</v>
      </c>
      <c r="W19">
        <f t="shared" si="13"/>
        <v>1.0612957041329505</v>
      </c>
      <c r="X19">
        <f t="shared" si="14"/>
        <v>1.0533131604105654</v>
      </c>
      <c r="Y19">
        <f t="shared" si="15"/>
        <v>0.99247849238313213</v>
      </c>
      <c r="AA19" s="3">
        <f t="shared" si="8"/>
        <v>0.14119110212844488</v>
      </c>
      <c r="AB19" s="3">
        <f t="shared" si="9"/>
        <v>2.4952615267590073E-2</v>
      </c>
    </row>
    <row r="20" spans="1:37" x14ac:dyDescent="0.35">
      <c r="A20" t="s">
        <v>128</v>
      </c>
      <c r="B20">
        <v>1.07357836738394E-2</v>
      </c>
      <c r="C20">
        <v>1319.4504137267184</v>
      </c>
      <c r="D20">
        <v>1229.99062555407</v>
      </c>
      <c r="E20">
        <v>50116.734198724087</v>
      </c>
      <c r="F20">
        <v>48020.954086496218</v>
      </c>
      <c r="G20" s="6">
        <v>87.125645717790405</v>
      </c>
      <c r="H20">
        <v>82.508757061543406</v>
      </c>
      <c r="I20" s="3">
        <f t="shared" si="0"/>
        <v>5.5956347188738466E-2</v>
      </c>
      <c r="J20">
        <f t="shared" ref="J20" si="17">AVERAGE(H17:H20)</f>
        <v>80.572365537802256</v>
      </c>
      <c r="K20" s="9">
        <f t="shared" ref="K20" si="18">AVERAGE(G17:G20)</f>
        <v>84.535097613867023</v>
      </c>
      <c r="L20">
        <f t="shared" si="12"/>
        <v>101.66353143199838</v>
      </c>
      <c r="M20">
        <f t="shared" si="10"/>
        <v>129.37707360423232</v>
      </c>
      <c r="N20">
        <f t="shared" si="11"/>
        <v>111.36776857602871</v>
      </c>
      <c r="O20">
        <f t="shared" si="2"/>
        <v>119.78451408067276</v>
      </c>
      <c r="P20">
        <f t="shared" si="3"/>
        <v>115.99731192787644</v>
      </c>
      <c r="Q20">
        <f t="shared" si="4"/>
        <v>125.90842557408972</v>
      </c>
      <c r="R20">
        <f t="shared" si="5"/>
        <v>115.54711470049639</v>
      </c>
      <c r="T20" s="3">
        <f t="shared" si="6"/>
        <v>7.2732089427388624E-2</v>
      </c>
      <c r="U20" s="3">
        <f t="shared" si="7"/>
        <v>4.3643033590147207E-2</v>
      </c>
      <c r="W20">
        <f t="shared" si="13"/>
        <v>1.0800818001991404</v>
      </c>
      <c r="X20">
        <f t="shared" si="14"/>
        <v>1.051124400682484</v>
      </c>
      <c r="Y20">
        <f t="shared" si="15"/>
        <v>0.97318962368283823</v>
      </c>
      <c r="AA20" s="3">
        <f t="shared" si="8"/>
        <v>0.1617102080653523</v>
      </c>
      <c r="AB20" s="3">
        <f t="shared" si="9"/>
        <v>3.2649050998277307E-2</v>
      </c>
    </row>
    <row r="21" spans="1:37" x14ac:dyDescent="0.35">
      <c r="A21" t="s">
        <v>129</v>
      </c>
      <c r="B21">
        <v>1.07227272166065E-2</v>
      </c>
      <c r="C21">
        <v>1334.1915147388761</v>
      </c>
      <c r="D21">
        <v>1252.7736815197964</v>
      </c>
      <c r="E21">
        <v>49813.628716860003</v>
      </c>
      <c r="F21">
        <v>48128.574437432209</v>
      </c>
      <c r="G21" s="6">
        <v>88.224604478244501</v>
      </c>
      <c r="H21">
        <v>83.26127698050837</v>
      </c>
      <c r="I21" s="3">
        <f t="shared" si="0"/>
        <v>5.9611474598186331E-2</v>
      </c>
      <c r="L21">
        <f t="shared" si="12"/>
        <v>101.53989206009841</v>
      </c>
      <c r="M21">
        <f t="shared" si="10"/>
        <v>130.82249397836421</v>
      </c>
      <c r="N21">
        <f t="shared" si="11"/>
        <v>113.43062828530717</v>
      </c>
      <c r="O21">
        <f t="shared" si="2"/>
        <v>119.06005859807264</v>
      </c>
      <c r="P21">
        <f t="shared" si="3"/>
        <v>116.25727493058614</v>
      </c>
      <c r="Q21">
        <f t="shared" si="4"/>
        <v>127.49657067372912</v>
      </c>
      <c r="R21">
        <f>H21/AVERAGE(H$5:H$8)*100</f>
        <v>116.60096047987464</v>
      </c>
      <c r="T21" s="3">
        <f t="shared" si="6"/>
        <v>6.4990057198765605E-2</v>
      </c>
      <c r="U21" s="3">
        <f t="shared" si="7"/>
        <v>3.5011514451116499E-2</v>
      </c>
      <c r="W21">
        <f t="shared" si="13"/>
        <v>1.0987941339756906</v>
      </c>
      <c r="X21">
        <f t="shared" si="14"/>
        <v>1.0708592971899735</v>
      </c>
      <c r="Y21">
        <f t="shared" si="15"/>
        <v>0.97457682388179256</v>
      </c>
      <c r="AA21" s="3">
        <f t="shared" si="8"/>
        <v>0.15332601040798277</v>
      </c>
      <c r="AB21" s="3">
        <f t="shared" si="9"/>
        <v>2.4108458323661708E-2</v>
      </c>
    </row>
    <row r="22" spans="1:37" x14ac:dyDescent="0.35">
      <c r="A22" t="s">
        <v>130</v>
      </c>
      <c r="B22">
        <v>1.0706556186817E-2</v>
      </c>
      <c r="C22">
        <v>1332.6471695086393</v>
      </c>
      <c r="D22">
        <v>1273.0853474689216</v>
      </c>
      <c r="E22">
        <v>50066.639908957142</v>
      </c>
      <c r="F22">
        <v>48759.036667457134</v>
      </c>
      <c r="G22" s="6">
        <v>89.383068670087695</v>
      </c>
      <c r="H22">
        <v>84.354084943327933</v>
      </c>
      <c r="I22" s="3">
        <f t="shared" si="0"/>
        <v>5.9617548221149119E-2</v>
      </c>
      <c r="L22">
        <f t="shared" si="12"/>
        <v>101.38675894515883</v>
      </c>
      <c r="M22">
        <f t="shared" si="10"/>
        <v>130.67106512249811</v>
      </c>
      <c r="N22">
        <f t="shared" si="11"/>
        <v>115.26971946683288</v>
      </c>
      <c r="O22">
        <f t="shared" si="2"/>
        <v>119.66478321125584</v>
      </c>
      <c r="P22">
        <f t="shared" si="3"/>
        <v>117.78019186020856</v>
      </c>
      <c r="Q22">
        <f t="shared" si="4"/>
        <v>129.17070922704781</v>
      </c>
      <c r="R22">
        <f t="shared" si="5"/>
        <v>118.1313532711676</v>
      </c>
      <c r="T22" s="3">
        <f t="shared" si="6"/>
        <v>4.6785411644345132E-2</v>
      </c>
      <c r="U22" s="3">
        <f t="shared" si="7"/>
        <v>2.6817659471372046E-2</v>
      </c>
      <c r="W22">
        <f t="shared" si="13"/>
        <v>1.0919759482772122</v>
      </c>
      <c r="X22">
        <f t="shared" si="14"/>
        <v>1.079437957941312</v>
      </c>
      <c r="Y22">
        <f t="shared" si="15"/>
        <v>0.98851807097429123</v>
      </c>
      <c r="AA22" s="3">
        <f t="shared" si="8"/>
        <v>0.13361137449542193</v>
      </c>
      <c r="AB22" s="3">
        <f t="shared" si="9"/>
        <v>1.6000919350548148E-2</v>
      </c>
    </row>
    <row r="23" spans="1:37" x14ac:dyDescent="0.35">
      <c r="A23" t="s">
        <v>131</v>
      </c>
      <c r="B23">
        <v>1.06875838786946E-2</v>
      </c>
      <c r="C23">
        <v>1287.8721773079292</v>
      </c>
      <c r="D23">
        <v>1290.5639283094949</v>
      </c>
      <c r="E23">
        <v>50808.527810819498</v>
      </c>
      <c r="F23">
        <v>49711.228144762783</v>
      </c>
      <c r="G23" s="6">
        <v>85.786797807604799</v>
      </c>
      <c r="H23">
        <v>85.604489894978414</v>
      </c>
      <c r="I23" s="3">
        <f t="shared" si="0"/>
        <v>2.1296536297341941E-3</v>
      </c>
      <c r="L23">
        <f t="shared" si="12"/>
        <v>101.20709885682832</v>
      </c>
      <c r="M23">
        <f t="shared" si="10"/>
        <v>126.28070880344661</v>
      </c>
      <c r="N23">
        <f t="shared" si="11"/>
        <v>116.85229294800354</v>
      </c>
      <c r="O23">
        <f t="shared" si="2"/>
        <v>121.43797700067027</v>
      </c>
      <c r="P23">
        <f t="shared" si="3"/>
        <v>120.08026385813557</v>
      </c>
      <c r="Q23">
        <f t="shared" si="4"/>
        <v>123.97360797743563</v>
      </c>
      <c r="R23">
        <f t="shared" si="5"/>
        <v>119.88244842174245</v>
      </c>
      <c r="S23" s="5"/>
      <c r="T23" s="3">
        <f t="shared" si="6"/>
        <v>-2.0857169044633528E-3</v>
      </c>
      <c r="U23" s="3">
        <f t="shared" si="7"/>
        <v>2.207347730096898E-2</v>
      </c>
      <c r="W23">
        <f t="shared" si="13"/>
        <v>1.0398782318545179</v>
      </c>
      <c r="X23">
        <f t="shared" si="14"/>
        <v>1.0208800495478558</v>
      </c>
      <c r="Y23">
        <f t="shared" si="15"/>
        <v>0.98173037791859452</v>
      </c>
      <c r="AA23" s="3">
        <f t="shared" si="8"/>
        <v>8.0686613994288559E-2</v>
      </c>
      <c r="AB23" s="3">
        <f t="shared" si="9"/>
        <v>1.1306713517374778E-2</v>
      </c>
      <c r="AD23" s="4">
        <f>(AVERAGE(L20:L23)/AVERAGE(L16:L19)-1)*100</f>
        <v>-0.34905696670978203</v>
      </c>
      <c r="AE23" s="4">
        <f t="shared" ref="AD23:AJ38" si="19">(AVERAGE(M20:M23)/AVERAGE(M16:M19)-1)*100</f>
        <v>8.2752628749004806</v>
      </c>
      <c r="AF23" s="4">
        <f t="shared" si="19"/>
        <v>6.8931062885997818</v>
      </c>
      <c r="AG23" s="4">
        <f t="shared" si="19"/>
        <v>4.6930986761296589</v>
      </c>
      <c r="AH23" s="4">
        <f t="shared" si="19"/>
        <v>4.8127865327054264</v>
      </c>
      <c r="AI23" s="4">
        <f t="shared" si="19"/>
        <v>5.4109511155598033</v>
      </c>
      <c r="AJ23" s="4">
        <f t="shared" si="19"/>
        <v>5.4760802282577847</v>
      </c>
      <c r="AK23" s="5">
        <f>(AI23-AJ23)/AJ23</f>
        <v>-1.1893381759072988E-2</v>
      </c>
    </row>
    <row r="24" spans="1:37" x14ac:dyDescent="0.35">
      <c r="A24" t="s">
        <v>132</v>
      </c>
      <c r="B24">
        <v>1.06662711598761E-2</v>
      </c>
      <c r="C24">
        <v>1304.0767408997433</v>
      </c>
      <c r="D24">
        <v>1301.7787695126128</v>
      </c>
      <c r="E24">
        <v>51371.966584171663</v>
      </c>
      <c r="F24">
        <v>49930.507323318991</v>
      </c>
      <c r="G24" s="6">
        <v>86.946481422382305</v>
      </c>
      <c r="H24">
        <v>85.993218112651292</v>
      </c>
      <c r="I24" s="3">
        <f t="shared" si="0"/>
        <v>1.108533126975475E-2</v>
      </c>
      <c r="J24">
        <f t="shared" ref="J24" si="20">AVERAGE(H21:H24)</f>
        <v>84.803267482866502</v>
      </c>
      <c r="K24" s="9">
        <f t="shared" ref="K24" si="21">AVERAGE(G21:G24)</f>
        <v>87.585238094579822</v>
      </c>
      <c r="L24">
        <f t="shared" si="12"/>
        <v>101.00527602532085</v>
      </c>
      <c r="M24">
        <f t="shared" si="10"/>
        <v>127.86962718547292</v>
      </c>
      <c r="N24">
        <f t="shared" si="11"/>
        <v>117.86772494705893</v>
      </c>
      <c r="O24">
        <f t="shared" si="2"/>
        <v>122.78465772037923</v>
      </c>
      <c r="P24">
        <f t="shared" si="3"/>
        <v>120.60994503082649</v>
      </c>
      <c r="Q24">
        <f t="shared" si="4"/>
        <v>125.64950876299379</v>
      </c>
      <c r="R24">
        <f t="shared" si="5"/>
        <v>120.42683213996115</v>
      </c>
      <c r="S24" s="5"/>
      <c r="T24" s="3">
        <f t="shared" si="6"/>
        <v>1.76525492729529E-3</v>
      </c>
      <c r="U24" s="3">
        <f t="shared" si="7"/>
        <v>2.8869309328636961E-2</v>
      </c>
      <c r="W24">
        <f t="shared" si="13"/>
        <v>1.0414137202440539</v>
      </c>
      <c r="X24">
        <f t="shared" si="14"/>
        <v>1.023332320957711</v>
      </c>
      <c r="Y24">
        <f t="shared" si="15"/>
        <v>0.98263764060828229</v>
      </c>
      <c r="AA24" s="3">
        <f t="shared" si="8"/>
        <v>8.4857005960761622E-2</v>
      </c>
      <c r="AB24" s="3">
        <f t="shared" si="9"/>
        <v>1.8030956642894669E-2</v>
      </c>
      <c r="AD24" s="4">
        <f>(AVERAGE(L21:L24)/AVERAGE(L17:L20)-1)*100</f>
        <v>-0.47318582037375601</v>
      </c>
      <c r="AE24" s="4">
        <f t="shared" si="19"/>
        <v>4.7513018030981291</v>
      </c>
      <c r="AF24" s="4">
        <f t="shared" si="19"/>
        <v>6.7779598760399296</v>
      </c>
      <c r="AG24" s="4">
        <f t="shared" si="19"/>
        <v>4.0442591326373067</v>
      </c>
      <c r="AH24" s="4">
        <f t="shared" si="19"/>
        <v>4.7379539967792761</v>
      </c>
      <c r="AI24" s="4">
        <f t="shared" si="19"/>
        <v>3.6081350430858583</v>
      </c>
      <c r="AJ24" s="4">
        <f t="shared" si="19"/>
        <v>5.2510583707254144</v>
      </c>
      <c r="AK24" s="5">
        <f t="shared" ref="AK24:AK87" si="22">(AI24-AJ24)/AJ24</f>
        <v>-0.31287470289776881</v>
      </c>
    </row>
    <row r="25" spans="1:37" x14ac:dyDescent="0.35">
      <c r="A25" t="s">
        <v>133</v>
      </c>
      <c r="B25">
        <v>1.0643027360880899E-2</v>
      </c>
      <c r="C25">
        <v>1333.0142061298195</v>
      </c>
      <c r="D25">
        <v>1315.3885330085316</v>
      </c>
      <c r="E25">
        <v>50605.677317155576</v>
      </c>
      <c r="F25">
        <v>49574.47437918753</v>
      </c>
      <c r="G25" s="6">
        <v>88.351650428624197</v>
      </c>
      <c r="H25">
        <v>85.945128156511856</v>
      </c>
      <c r="I25" s="3">
        <f t="shared" si="0"/>
        <v>2.8000682804613448E-2</v>
      </c>
      <c r="L25">
        <f t="shared" si="12"/>
        <v>100.78516664518256</v>
      </c>
      <c r="M25">
        <f t="shared" si="10"/>
        <v>130.70705444309695</v>
      </c>
      <c r="N25">
        <f t="shared" si="11"/>
        <v>119.10000181153111</v>
      </c>
      <c r="O25">
        <f t="shared" si="2"/>
        <v>120.95314198092998</v>
      </c>
      <c r="P25">
        <f t="shared" si="3"/>
        <v>119.7499274559439</v>
      </c>
      <c r="Q25">
        <f t="shared" si="4"/>
        <v>127.68016937714289</v>
      </c>
      <c r="R25">
        <f t="shared" si="5"/>
        <v>120.3594858863527</v>
      </c>
      <c r="S25" s="5"/>
      <c r="T25" s="3">
        <f t="shared" si="6"/>
        <v>1.3399594628497269E-2</v>
      </c>
      <c r="U25" s="3">
        <f t="shared" si="7"/>
        <v>2.0801086665700907E-2</v>
      </c>
      <c r="W25">
        <f t="shared" si="13"/>
        <v>1.0806420759512374</v>
      </c>
      <c r="X25">
        <f t="shared" si="14"/>
        <v>1.0556168056988013</v>
      </c>
      <c r="Y25">
        <f t="shared" si="15"/>
        <v>0.97684222111154828</v>
      </c>
      <c r="AA25" s="3">
        <f t="shared" si="8"/>
        <v>9.7456359823850702E-2</v>
      </c>
      <c r="AB25" s="3">
        <f t="shared" si="9"/>
        <v>1.0047726546045244E-2</v>
      </c>
      <c r="AD25" s="4">
        <f>(AVERAGE(L22:L25)/AVERAGE(L18:L21)-1)*100</f>
        <v>-0.58684169234126671</v>
      </c>
      <c r="AE25" s="4">
        <f t="shared" si="19"/>
        <v>2.0721707836569125</v>
      </c>
      <c r="AF25" s="4">
        <f t="shared" si="19"/>
        <v>6.2367103417125591</v>
      </c>
      <c r="AG25" s="4">
        <f t="shared" si="19"/>
        <v>2.8931498789977139</v>
      </c>
      <c r="AH25" s="4">
        <f t="shared" si="19"/>
        <v>4.0794374792377575</v>
      </c>
      <c r="AI25" s="4">
        <f t="shared" si="19"/>
        <v>1.7491423205874046</v>
      </c>
      <c r="AJ25" s="4">
        <f t="shared" si="19"/>
        <v>4.5353063721497389</v>
      </c>
      <c r="AK25" s="5">
        <f t="shared" si="22"/>
        <v>-0.61432763807788582</v>
      </c>
    </row>
    <row r="26" spans="1:37" x14ac:dyDescent="0.35">
      <c r="A26" t="s">
        <v>134</v>
      </c>
      <c r="B26">
        <v>1.0618234617321301E-2</v>
      </c>
      <c r="C26">
        <v>1344.3488699470067</v>
      </c>
      <c r="D26">
        <v>1329.029665477608</v>
      </c>
      <c r="E26">
        <v>50688.753159243352</v>
      </c>
      <c r="F26">
        <v>49635.63794187743</v>
      </c>
      <c r="G26" s="6">
        <v>89.284950692077899</v>
      </c>
      <c r="H26">
        <v>86.241531189504485</v>
      </c>
      <c r="I26" s="3">
        <f t="shared" si="0"/>
        <v>3.5289488261588231E-2</v>
      </c>
      <c r="L26">
        <f t="shared" si="12"/>
        <v>100.55038938618294</v>
      </c>
      <c r="M26">
        <f t="shared" si="10"/>
        <v>131.81846084359483</v>
      </c>
      <c r="N26">
        <f t="shared" si="11"/>
        <v>120.33511893549027</v>
      </c>
      <c r="O26">
        <f t="shared" si="2"/>
        <v>121.15170239264532</v>
      </c>
      <c r="P26">
        <f t="shared" si="3"/>
        <v>119.89767147717225</v>
      </c>
      <c r="Q26">
        <f t="shared" si="4"/>
        <v>129.02891538403009</v>
      </c>
      <c r="R26">
        <f t="shared" si="5"/>
        <v>120.77457534437505</v>
      </c>
      <c r="S26" s="5"/>
      <c r="T26" s="3">
        <f t="shared" si="6"/>
        <v>1.1526608372502745E-2</v>
      </c>
      <c r="U26" s="3">
        <f t="shared" si="7"/>
        <v>2.1216917139235791E-2</v>
      </c>
      <c r="W26">
        <f t="shared" si="13"/>
        <v>1.0880446435360784</v>
      </c>
      <c r="X26">
        <f t="shared" si="14"/>
        <v>1.0650194164490994</v>
      </c>
      <c r="Y26">
        <f t="shared" si="15"/>
        <v>0.97883797579100396</v>
      </c>
      <c r="AA26" s="3">
        <f t="shared" si="8"/>
        <v>9.5428018102185153E-2</v>
      </c>
      <c r="AB26" s="3">
        <f t="shared" si="9"/>
        <v>1.0459176563006212E-2</v>
      </c>
      <c r="AD26" s="4">
        <f>(AVERAGE(L23:L26)/AVERAGE(L19:L22)-1)*100</f>
        <v>-0.68846569040017513</v>
      </c>
      <c r="AE26" s="4">
        <f t="shared" si="19"/>
        <v>0.21004014875025678</v>
      </c>
      <c r="AF26" s="4">
        <f t="shared" si="19"/>
        <v>5.518013997466209</v>
      </c>
      <c r="AG26" s="4">
        <f t="shared" si="19"/>
        <v>2.1635814537526388</v>
      </c>
      <c r="AH26" s="4">
        <f t="shared" si="19"/>
        <v>3.3667797670449584</v>
      </c>
      <c r="AI26" s="4">
        <f t="shared" si="19"/>
        <v>-5.4646854118045596E-3</v>
      </c>
      <c r="AJ26" s="4">
        <f t="shared" si="19"/>
        <v>3.7181658260438288</v>
      </c>
      <c r="AK26" s="5">
        <f t="shared" si="22"/>
        <v>-1.001469726114292</v>
      </c>
    </row>
    <row r="27" spans="1:37" x14ac:dyDescent="0.35">
      <c r="A27" t="s">
        <v>135</v>
      </c>
      <c r="B27">
        <v>1.05923463981503E-2</v>
      </c>
      <c r="C27">
        <v>1336.8870576716336</v>
      </c>
      <c r="D27">
        <v>1339.0947295716378</v>
      </c>
      <c r="E27">
        <v>51760.498529423836</v>
      </c>
      <c r="F27">
        <v>50723.795718161433</v>
      </c>
      <c r="G27" s="6">
        <v>87.5734697678446</v>
      </c>
      <c r="H27">
        <v>87.29788011505822</v>
      </c>
      <c r="I27" s="3">
        <f t="shared" si="0"/>
        <v>3.1568882591782726E-3</v>
      </c>
      <c r="L27">
        <f t="shared" si="12"/>
        <v>100.30523841599128</v>
      </c>
      <c r="M27">
        <f t="shared" si="10"/>
        <v>131.08680209694649</v>
      </c>
      <c r="N27">
        <f t="shared" si="11"/>
        <v>121.24644598582601</v>
      </c>
      <c r="O27">
        <f t="shared" si="2"/>
        <v>123.71329185847586</v>
      </c>
      <c r="P27">
        <f t="shared" si="3"/>
        <v>122.52617770749418</v>
      </c>
      <c r="Q27">
        <f t="shared" si="4"/>
        <v>126.55559232518816</v>
      </c>
      <c r="R27">
        <f t="shared" si="5"/>
        <v>122.25391008182189</v>
      </c>
      <c r="S27" s="5"/>
      <c r="T27" s="3">
        <f t="shared" si="6"/>
        <v>-1.6486301164895245E-3</v>
      </c>
      <c r="U27" s="3">
        <f t="shared" si="7"/>
        <v>2.043819466947383E-2</v>
      </c>
      <c r="W27">
        <f t="shared" si="13"/>
        <v>1.0596016008280313</v>
      </c>
      <c r="X27">
        <f t="shared" si="14"/>
        <v>1.0229748996572154</v>
      </c>
      <c r="Y27">
        <f t="shared" si="15"/>
        <v>0.96543351657623599</v>
      </c>
      <c r="AA27" s="3">
        <f t="shared" si="8"/>
        <v>8.1159955090731817E-2</v>
      </c>
      <c r="AB27" s="3">
        <f t="shared" si="9"/>
        <v>9.6886573399495024E-3</v>
      </c>
      <c r="AD27" s="4">
        <f>(AVERAGE(L24:L27)/AVERAGE(L20:L23)-1)*100</f>
        <v>-0.77654803683189222</v>
      </c>
      <c r="AE27" s="4">
        <f t="shared" si="19"/>
        <v>0.83739569309391193</v>
      </c>
      <c r="AF27" s="4">
        <f t="shared" si="19"/>
        <v>4.7336214282915012</v>
      </c>
      <c r="AG27" s="4">
        <f t="shared" si="19"/>
        <v>1.8034189313289595</v>
      </c>
      <c r="AH27" s="4">
        <f t="shared" si="19"/>
        <v>2.6948040260933448</v>
      </c>
      <c r="AI27" s="4">
        <f t="shared" si="19"/>
        <v>0.46685926409322231</v>
      </c>
      <c r="AJ27" s="4">
        <f t="shared" si="19"/>
        <v>2.9038778452276315</v>
      </c>
      <c r="AK27" s="5">
        <f t="shared" si="22"/>
        <v>-0.83922902788060438</v>
      </c>
    </row>
    <row r="28" spans="1:37" x14ac:dyDescent="0.35">
      <c r="A28" t="s">
        <v>136</v>
      </c>
      <c r="B28">
        <v>1.0565939772369399E-2</v>
      </c>
      <c r="C28">
        <v>1343.5109256700837</v>
      </c>
      <c r="D28">
        <v>1346.0365996046239</v>
      </c>
      <c r="E28">
        <v>52442.189090394764</v>
      </c>
      <c r="F28">
        <v>51047.254609030446</v>
      </c>
      <c r="G28" s="6">
        <v>84.895080911077997</v>
      </c>
      <c r="H28">
        <v>87.58359354092596</v>
      </c>
      <c r="I28" s="3">
        <f t="shared" si="0"/>
        <v>-3.06965325485495E-2</v>
      </c>
      <c r="J28">
        <f t="shared" ref="J28" si="23">AVERAGE(H25:H28)</f>
        <v>86.767033250500134</v>
      </c>
      <c r="K28" s="9">
        <f t="shared" ref="K28" si="24">AVERAGE(G25:G28)</f>
        <v>87.526287949906163</v>
      </c>
      <c r="L28">
        <f t="shared" si="12"/>
        <v>100.05517834477064</v>
      </c>
      <c r="M28">
        <f t="shared" si="10"/>
        <v>131.73629725695005</v>
      </c>
      <c r="N28">
        <f t="shared" si="11"/>
        <v>121.8749878293626</v>
      </c>
      <c r="O28">
        <f t="shared" si="2"/>
        <v>125.34260737363891</v>
      </c>
      <c r="P28">
        <f t="shared" si="3"/>
        <v>123.30751082704022</v>
      </c>
      <c r="Q28">
        <f t="shared" si="4"/>
        <v>122.68495559988916</v>
      </c>
      <c r="R28">
        <f t="shared" si="5"/>
        <v>122.65402957417575</v>
      </c>
      <c r="S28" s="5"/>
      <c r="T28" s="3">
        <f t="shared" si="6"/>
        <v>-1.8763783505456599E-3</v>
      </c>
      <c r="U28" s="3">
        <f t="shared" si="7"/>
        <v>2.7326336980276089E-2</v>
      </c>
      <c r="W28">
        <f t="shared" si="13"/>
        <v>1.0510097086480092</v>
      </c>
      <c r="X28">
        <f t="shared" si="14"/>
        <v>0.97879690051582025</v>
      </c>
      <c r="Y28">
        <f t="shared" si="15"/>
        <v>0.93129196853463736</v>
      </c>
      <c r="AA28" s="3">
        <f t="shared" si="8"/>
        <v>8.0913316203931052E-2</v>
      </c>
      <c r="AB28" s="3">
        <f t="shared" si="9"/>
        <v>1.6504238330244725E-2</v>
      </c>
      <c r="AD28" s="4">
        <f t="shared" si="19"/>
        <v>-0.84984483727219562</v>
      </c>
      <c r="AE28" s="4">
        <f>(AVERAGE(M25:M28)/AVERAGE(M21:M24)-1)*100</f>
        <v>1.8820584599603674</v>
      </c>
      <c r="AF28" s="4">
        <f t="shared" si="19"/>
        <v>4.1293370627512704</v>
      </c>
      <c r="AG28" s="4">
        <f t="shared" si="19"/>
        <v>1.7006543101370619</v>
      </c>
      <c r="AH28" s="4">
        <f t="shared" si="19"/>
        <v>2.2652169525393395</v>
      </c>
      <c r="AI28" s="4">
        <f t="shared" si="19"/>
        <v>-6.7306027769176158E-2</v>
      </c>
      <c r="AJ28" s="4">
        <f t="shared" si="19"/>
        <v>2.3156722917903938</v>
      </c>
      <c r="AK28" s="5">
        <f t="shared" si="22"/>
        <v>-1.0290654372847972</v>
      </c>
    </row>
    <row r="29" spans="1:37" x14ac:dyDescent="0.35">
      <c r="A29" t="s">
        <v>137</v>
      </c>
      <c r="B29">
        <v>1.05395512909274E-2</v>
      </c>
      <c r="C29">
        <v>1356.7657933352866</v>
      </c>
      <c r="D29">
        <v>1351.6967155518257</v>
      </c>
      <c r="E29">
        <v>51481.953143878178</v>
      </c>
      <c r="F29">
        <v>50465.751405744035</v>
      </c>
      <c r="G29" s="6">
        <v>85.780896023966307</v>
      </c>
      <c r="H29">
        <v>87.04826571186527</v>
      </c>
      <c r="I29" s="3">
        <f t="shared" si="0"/>
        <v>-1.4559390443159766E-2</v>
      </c>
      <c r="L29">
        <f t="shared" si="12"/>
        <v>99.805290093104531</v>
      </c>
      <c r="M29">
        <f t="shared" si="10"/>
        <v>133.03598686384612</v>
      </c>
      <c r="N29">
        <f t="shared" si="11"/>
        <v>122.3874750547327</v>
      </c>
      <c r="O29">
        <f t="shared" si="2"/>
        <v>123.0475377108752</v>
      </c>
      <c r="P29">
        <f t="shared" si="3"/>
        <v>121.90285717652807</v>
      </c>
      <c r="Q29">
        <f t="shared" si="4"/>
        <v>123.96507909618741</v>
      </c>
      <c r="R29">
        <f t="shared" si="5"/>
        <v>121.90434447080295</v>
      </c>
      <c r="S29" s="5"/>
      <c r="T29" s="3">
        <f t="shared" si="6"/>
        <v>3.7501591334350159E-3</v>
      </c>
      <c r="U29" s="3">
        <f t="shared" si="7"/>
        <v>2.0136463043300301E-2</v>
      </c>
      <c r="W29">
        <f t="shared" si="13"/>
        <v>1.0811755305209014</v>
      </c>
      <c r="X29">
        <f t="shared" si="14"/>
        <v>1.0074568041131238</v>
      </c>
      <c r="Y29">
        <f t="shared" si="15"/>
        <v>0.93181613500607019</v>
      </c>
      <c r="AA29" s="3">
        <f t="shared" si="8"/>
        <v>8.700654870403457E-2</v>
      </c>
      <c r="AB29" s="3">
        <f t="shared" si="9"/>
        <v>9.3901042261013146E-3</v>
      </c>
      <c r="AD29" s="4">
        <f t="shared" si="19"/>
        <v>-0.90710846789927579</v>
      </c>
      <c r="AE29" s="4">
        <f>(AVERAGE(M26:M29)/AVERAGE(M22:M25)-1)*100</f>
        <v>2.3566286935131409</v>
      </c>
      <c r="AF29" s="4">
        <f t="shared" si="19"/>
        <v>3.5716595851163602</v>
      </c>
      <c r="AG29" s="4">
        <f t="shared" si="19"/>
        <v>1.7355353735062362</v>
      </c>
      <c r="AH29" s="4">
        <f t="shared" si="19"/>
        <v>1.9685254741163005</v>
      </c>
      <c r="AI29" s="4">
        <f t="shared" si="19"/>
        <v>-0.83705244065701567</v>
      </c>
      <c r="AJ29" s="4">
        <f t="shared" si="19"/>
        <v>1.8351582194892746</v>
      </c>
      <c r="AK29" s="5">
        <f t="shared" si="22"/>
        <v>-1.4561200400965797</v>
      </c>
    </row>
    <row r="30" spans="1:37" x14ac:dyDescent="0.35">
      <c r="A30" t="s">
        <v>138</v>
      </c>
      <c r="B30">
        <v>1.0513435021600501E-2</v>
      </c>
      <c r="C30">
        <v>1382.9487827338892</v>
      </c>
      <c r="D30">
        <v>1356.7949116915479</v>
      </c>
      <c r="E30">
        <v>51779.024193742691</v>
      </c>
      <c r="F30">
        <v>50483.176821617904</v>
      </c>
      <c r="G30" s="6">
        <v>92.725542454502204</v>
      </c>
      <c r="H30">
        <v>87.011183582007803</v>
      </c>
      <c r="I30" s="3">
        <f t="shared" si="0"/>
        <v>6.5673843720429725E-2</v>
      </c>
      <c r="L30">
        <f t="shared" si="12"/>
        <v>99.557979580126187</v>
      </c>
      <c r="M30">
        <f t="shared" si="10"/>
        <v>135.60332741060762</v>
      </c>
      <c r="N30">
        <f t="shared" si="11"/>
        <v>122.84908404267765</v>
      </c>
      <c r="O30">
        <f t="shared" si="2"/>
        <v>123.75757023642555</v>
      </c>
      <c r="P30">
        <f t="shared" si="3"/>
        <v>121.94494924735517</v>
      </c>
      <c r="Q30">
        <f t="shared" si="4"/>
        <v>134.00103912877921</v>
      </c>
      <c r="R30">
        <f t="shared" si="5"/>
        <v>121.85241382411071</v>
      </c>
      <c r="S30" s="5"/>
      <c r="T30" s="3">
        <f t="shared" si="6"/>
        <v>1.9276215452293188E-2</v>
      </c>
      <c r="U30" s="3">
        <f t="shared" si="7"/>
        <v>2.5668895139140169E-2</v>
      </c>
      <c r="W30">
        <f t="shared" si="13"/>
        <v>1.0957174349136947</v>
      </c>
      <c r="X30">
        <f t="shared" si="14"/>
        <v>1.0827704428325848</v>
      </c>
      <c r="Y30">
        <f t="shared" si="15"/>
        <v>0.98818400468170908</v>
      </c>
      <c r="AA30" s="3">
        <f t="shared" si="8"/>
        <v>0.10382041890926241</v>
      </c>
      <c r="AB30" s="3">
        <f t="shared" si="9"/>
        <v>1.4864256373534834E-2</v>
      </c>
      <c r="AD30" s="4">
        <f t="shared" si="19"/>
        <v>-0.94765557857402483</v>
      </c>
      <c r="AE30" s="4">
        <f t="shared" si="19"/>
        <v>2.8618644196806819</v>
      </c>
      <c r="AF30" s="4">
        <f>(AVERAGE(N27:N30)/AVERAGE(N23:N26)-1)*100</f>
        <v>2.9954023721413314</v>
      </c>
      <c r="AG30" s="4">
        <f t="shared" si="19"/>
        <v>1.9603103864373361</v>
      </c>
      <c r="AH30" s="4">
        <f t="shared" si="19"/>
        <v>1.9452324976676483</v>
      </c>
      <c r="AI30" s="4">
        <f t="shared" si="19"/>
        <v>0.17270571491367903</v>
      </c>
      <c r="AJ30" s="4">
        <f t="shared" si="19"/>
        <v>1.4999389401865182</v>
      </c>
      <c r="AK30" s="5">
        <f t="shared" si="22"/>
        <v>-0.8848581696984259</v>
      </c>
    </row>
    <row r="31" spans="1:37" x14ac:dyDescent="0.35">
      <c r="A31" t="s">
        <v>139</v>
      </c>
      <c r="B31">
        <v>1.0487672723755901E-2</v>
      </c>
      <c r="C31">
        <v>1421.5958766317929</v>
      </c>
      <c r="D31">
        <v>1365.2862241256785</v>
      </c>
      <c r="E31">
        <v>53448.890479115333</v>
      </c>
      <c r="F31">
        <v>51880.637910956517</v>
      </c>
      <c r="G31" s="6">
        <v>91.989412101436002</v>
      </c>
      <c r="H31">
        <v>88.266038273251567</v>
      </c>
      <c r="I31" s="3">
        <f t="shared" si="0"/>
        <v>4.2183538550328012E-2</v>
      </c>
      <c r="L31">
        <f t="shared" si="12"/>
        <v>99.314021033991622</v>
      </c>
      <c r="M31">
        <f t="shared" si="10"/>
        <v>139.39282026293571</v>
      </c>
      <c r="N31">
        <f t="shared" si="11"/>
        <v>123.61791796581834</v>
      </c>
      <c r="O31">
        <f t="shared" si="2"/>
        <v>127.7487345604998</v>
      </c>
      <c r="P31">
        <f t="shared" si="3"/>
        <v>125.32059500389512</v>
      </c>
      <c r="Q31">
        <f t="shared" si="4"/>
        <v>132.93723049920439</v>
      </c>
      <c r="R31">
        <f t="shared" si="5"/>
        <v>123.60974048985418</v>
      </c>
      <c r="S31" s="5"/>
      <c r="T31" s="3">
        <f t="shared" si="6"/>
        <v>4.1243844339068803E-2</v>
      </c>
      <c r="U31" s="3">
        <f t="shared" si="7"/>
        <v>3.0228089539886316E-2</v>
      </c>
      <c r="W31">
        <f t="shared" si="13"/>
        <v>1.0911483447761392</v>
      </c>
      <c r="X31">
        <f t="shared" si="14"/>
        <v>1.0406148519322311</v>
      </c>
      <c r="Y31">
        <f t="shared" si="15"/>
        <v>0.95368778857078729</v>
      </c>
      <c r="AA31" s="3">
        <f t="shared" si="8"/>
        <v>0.12761016005365255</v>
      </c>
      <c r="AB31" s="3">
        <f t="shared" si="9"/>
        <v>1.9375423141976045E-2</v>
      </c>
      <c r="AD31" s="4">
        <f t="shared" si="19"/>
        <v>-0.97197059841918065</v>
      </c>
      <c r="AE31" s="4">
        <f t="shared" si="19"/>
        <v>3.5066386124524396</v>
      </c>
      <c r="AF31" s="4">
        <f>(AVERAGE(N28:N31)/AVERAGE(N24:N27)-1)*100</f>
        <v>2.5452285531397223</v>
      </c>
      <c r="AG31" s="4">
        <f t="shared" si="19"/>
        <v>2.3114186142187076</v>
      </c>
      <c r="AH31" s="4">
        <f t="shared" si="19"/>
        <v>2.0075636663611007</v>
      </c>
      <c r="AI31" s="4">
        <f t="shared" si="19"/>
        <v>0.91844924049508947</v>
      </c>
      <c r="AJ31" s="4">
        <f t="shared" si="19"/>
        <v>1.2826653633061014</v>
      </c>
      <c r="AK31" s="5">
        <f t="shared" si="22"/>
        <v>-0.28395256723252893</v>
      </c>
    </row>
    <row r="32" spans="1:37" x14ac:dyDescent="0.35">
      <c r="A32" t="s">
        <v>140</v>
      </c>
      <c r="B32">
        <v>1.04626238223329E-2</v>
      </c>
      <c r="C32">
        <v>1414.753130411714</v>
      </c>
      <c r="D32">
        <v>1376.6363478819478</v>
      </c>
      <c r="E32">
        <v>53381.295644895006</v>
      </c>
      <c r="F32">
        <v>51460.325266476808</v>
      </c>
      <c r="G32" s="6">
        <v>90.306375625958594</v>
      </c>
      <c r="H32">
        <v>88.061583460980856</v>
      </c>
      <c r="I32" s="3">
        <f t="shared" si="0"/>
        <v>2.5491162851646675E-2</v>
      </c>
      <c r="J32">
        <f t="shared" ref="J32" si="25">AVERAGE(H29:H32)</f>
        <v>87.59676775702637</v>
      </c>
      <c r="K32" s="9">
        <f t="shared" ref="K32" si="26">AVERAGE(G29:G32)</f>
        <v>90.20055655146578</v>
      </c>
      <c r="L32">
        <f t="shared" si="12"/>
        <v>99.076818063577875</v>
      </c>
      <c r="M32">
        <f t="shared" si="10"/>
        <v>138.72186327041808</v>
      </c>
      <c r="N32">
        <f t="shared" si="11"/>
        <v>124.64559893308432</v>
      </c>
      <c r="O32">
        <f t="shared" si="2"/>
        <v>127.5871754625079</v>
      </c>
      <c r="P32">
        <f t="shared" si="3"/>
        <v>124.30530620223732</v>
      </c>
      <c r="Q32">
        <f t="shared" si="4"/>
        <v>130.5050135432748</v>
      </c>
      <c r="R32">
        <f t="shared" si="5"/>
        <v>123.32341738324271</v>
      </c>
      <c r="S32" s="5"/>
      <c r="T32" s="3">
        <f t="shared" si="6"/>
        <v>2.7688345283350735E-2</v>
      </c>
      <c r="U32" s="3">
        <f t="shared" si="7"/>
        <v>3.7329153449202845E-2</v>
      </c>
      <c r="W32">
        <f t="shared" si="13"/>
        <v>1.0872712148971599</v>
      </c>
      <c r="X32">
        <f t="shared" si="14"/>
        <v>1.0228693681021594</v>
      </c>
      <c r="Y32">
        <f t="shared" si="15"/>
        <v>0.94076744982061167</v>
      </c>
      <c r="AA32" s="3">
        <f t="shared" si="8"/>
        <v>0.11293029563675638</v>
      </c>
      <c r="AB32" s="3">
        <f t="shared" si="9"/>
        <v>2.6401682764299439E-2</v>
      </c>
      <c r="AD32" s="4">
        <f t="shared" si="19"/>
        <v>-0.98130533744908988</v>
      </c>
      <c r="AE32" s="4">
        <f t="shared" si="19"/>
        <v>4.074510252941943</v>
      </c>
      <c r="AF32" s="4">
        <f t="shared" si="19"/>
        <v>2.2678215290291348</v>
      </c>
      <c r="AG32" s="4">
        <f>(AVERAGE(O29:O32)/AVERAGE(O25:O28)-1)*100</f>
        <v>2.2355765414007855</v>
      </c>
      <c r="AH32" s="4">
        <f t="shared" si="19"/>
        <v>1.6462879968154542</v>
      </c>
      <c r="AI32" s="4">
        <f t="shared" si="19"/>
        <v>3.0553890313389731</v>
      </c>
      <c r="AJ32" s="4">
        <f t="shared" si="19"/>
        <v>0.95627852588984208</v>
      </c>
      <c r="AK32" s="5">
        <f t="shared" si="22"/>
        <v>2.1950827594877276</v>
      </c>
    </row>
    <row r="33" spans="1:37" x14ac:dyDescent="0.35">
      <c r="A33" t="s">
        <v>141</v>
      </c>
      <c r="B33">
        <v>1.04386886398637E-2</v>
      </c>
      <c r="C33">
        <v>1403.3447113586437</v>
      </c>
      <c r="D33">
        <v>1385.8407389519405</v>
      </c>
      <c r="E33">
        <v>51877.638370808163</v>
      </c>
      <c r="F33">
        <v>50474.73971431869</v>
      </c>
      <c r="G33" s="6">
        <v>87.815794893088594</v>
      </c>
      <c r="H33">
        <v>87.305107185727209</v>
      </c>
      <c r="I33" s="3">
        <f t="shared" si="0"/>
        <v>5.849459714595856E-3</v>
      </c>
      <c r="L33">
        <f t="shared" si="12"/>
        <v>98.850161561433779</v>
      </c>
      <c r="M33">
        <f t="shared" si="10"/>
        <v>137.60322489175545</v>
      </c>
      <c r="N33">
        <f t="shared" si="11"/>
        <v>125.4789975568376</v>
      </c>
      <c r="O33">
        <f t="shared" si="2"/>
        <v>123.99326897997125</v>
      </c>
      <c r="P33">
        <f t="shared" si="3"/>
        <v>121.92456894076248</v>
      </c>
      <c r="Q33">
        <f t="shared" si="4"/>
        <v>126.90578513862616</v>
      </c>
      <c r="R33">
        <f t="shared" si="5"/>
        <v>122.26403103374601</v>
      </c>
      <c r="S33" s="5"/>
      <c r="T33" s="3">
        <f t="shared" si="6"/>
        <v>1.2630580062136687E-2</v>
      </c>
      <c r="U33" s="3">
        <f t="shared" si="7"/>
        <v>2.7794074113699718E-2</v>
      </c>
      <c r="W33">
        <f t="shared" si="13"/>
        <v>1.1097636672034401</v>
      </c>
      <c r="X33">
        <f t="shared" si="14"/>
        <v>1.0234893085940444</v>
      </c>
      <c r="Y33">
        <f t="shared" si="15"/>
        <v>0.9222588005365111</v>
      </c>
      <c r="AA33" s="3">
        <f t="shared" si="8"/>
        <v>9.6623559089448419E-2</v>
      </c>
      <c r="AB33" s="3">
        <f t="shared" si="9"/>
        <v>1.6967048210060565E-2</v>
      </c>
      <c r="AD33" s="4">
        <f t="shared" si="19"/>
        <v>-0.97752898814761346</v>
      </c>
      <c r="AE33" s="4">
        <f t="shared" si="19"/>
        <v>4.4807077553426833</v>
      </c>
      <c r="AF33" s="4">
        <f t="shared" si="19"/>
        <v>2.2121442434012817</v>
      </c>
      <c r="AG33" s="4">
        <f>(AVERAGE(O30:O33)/AVERAGE(O26:O29)-1)*100</f>
        <v>1.9932098258543141</v>
      </c>
      <c r="AH33" s="4">
        <f t="shared" si="19"/>
        <v>1.2019669661025523</v>
      </c>
      <c r="AI33" s="4">
        <f t="shared" si="19"/>
        <v>4.4032267869667185</v>
      </c>
      <c r="AJ33" s="4">
        <f t="shared" si="19"/>
        <v>0.71017977464231663</v>
      </c>
      <c r="AK33" s="5">
        <f t="shared" si="22"/>
        <v>5.2001579658959054</v>
      </c>
    </row>
    <row r="34" spans="1:37" x14ac:dyDescent="0.35">
      <c r="A34" t="s">
        <v>142</v>
      </c>
      <c r="B34">
        <v>1.04162231255049E-2</v>
      </c>
      <c r="C34">
        <v>1271.5362044484393</v>
      </c>
      <c r="D34">
        <v>1391.9863244013177</v>
      </c>
      <c r="E34">
        <v>51417.473747743374</v>
      </c>
      <c r="F34">
        <v>50716.283913189349</v>
      </c>
      <c r="G34" s="6">
        <v>84.658987460945696</v>
      </c>
      <c r="H34">
        <v>87.518823483276705</v>
      </c>
      <c r="I34" s="3">
        <f t="shared" si="0"/>
        <v>-3.2676810639227498E-2</v>
      </c>
      <c r="L34">
        <f t="shared" si="12"/>
        <v>98.637422222179268</v>
      </c>
      <c r="M34">
        <f t="shared" si="10"/>
        <v>124.67890524868514</v>
      </c>
      <c r="N34">
        <f t="shared" si="11"/>
        <v>126.03544093443013</v>
      </c>
      <c r="O34">
        <f t="shared" si="2"/>
        <v>122.89342485301027</v>
      </c>
      <c r="P34">
        <f t="shared" si="3"/>
        <v>122.50803252064684</v>
      </c>
      <c r="Q34">
        <f t="shared" si="4"/>
        <v>122.34376840581317</v>
      </c>
      <c r="R34">
        <f t="shared" si="5"/>
        <v>122.56332413214885</v>
      </c>
      <c r="S34" s="5"/>
      <c r="T34" s="3">
        <f t="shared" si="6"/>
        <v>-8.6531108705168447E-2</v>
      </c>
      <c r="U34" s="3">
        <f t="shared" si="7"/>
        <v>1.3825733678639596E-2</v>
      </c>
      <c r="W34">
        <f t="shared" si="13"/>
        <v>1.014528689373011</v>
      </c>
      <c r="X34">
        <f t="shared" si="14"/>
        <v>0.99552737302378436</v>
      </c>
      <c r="Y34">
        <f t="shared" si="15"/>
        <v>0.98127079446026333</v>
      </c>
      <c r="AA34" s="3">
        <f t="shared" si="8"/>
        <v>-1.0763128812718015E-2</v>
      </c>
      <c r="AB34" s="3">
        <f t="shared" si="9"/>
        <v>3.1458535773847274E-3</v>
      </c>
      <c r="AD34" s="4">
        <f t="shared" si="19"/>
        <v>-0.96198040879549307</v>
      </c>
      <c r="AE34" s="4">
        <f t="shared" si="19"/>
        <v>1.6810972547330438</v>
      </c>
      <c r="AF34" s="4">
        <f t="shared" si="19"/>
        <v>2.3384407838729304</v>
      </c>
      <c r="AG34" s="4">
        <f t="shared" si="19"/>
        <v>1.282939489991386</v>
      </c>
      <c r="AH34" s="4">
        <f>(AVERAGE(P31:P34)/AVERAGE(P27:P30)-1)*100</f>
        <v>0.89384788973816409</v>
      </c>
      <c r="AI34" s="4">
        <f t="shared" si="19"/>
        <v>1.0814391456069439</v>
      </c>
      <c r="AJ34" s="4">
        <f t="shared" si="19"/>
        <v>0.63352542163612746</v>
      </c>
      <c r="AK34" s="5">
        <f t="shared" si="22"/>
        <v>0.70701775915170895</v>
      </c>
    </row>
    <row r="35" spans="1:37" x14ac:dyDescent="0.35">
      <c r="A35" t="s">
        <v>143</v>
      </c>
      <c r="B35">
        <v>1.0395491556595899E-2</v>
      </c>
      <c r="C35">
        <v>1344.0111537815103</v>
      </c>
      <c r="D35">
        <v>1382.961781642487</v>
      </c>
      <c r="E35">
        <v>52651.300072572922</v>
      </c>
      <c r="F35">
        <v>51582.95998952361</v>
      </c>
      <c r="G35" s="6">
        <v>88.465589021775301</v>
      </c>
      <c r="H35">
        <v>87.801765578576877</v>
      </c>
      <c r="I35" s="3">
        <f t="shared" si="0"/>
        <v>7.5604794371059159E-3</v>
      </c>
      <c r="L35">
        <f t="shared" si="12"/>
        <v>98.441102645383907</v>
      </c>
      <c r="M35">
        <f t="shared" si="10"/>
        <v>131.78534650390748</v>
      </c>
      <c r="N35">
        <f t="shared" si="11"/>
        <v>125.21832642266936</v>
      </c>
      <c r="O35">
        <f t="shared" si="2"/>
        <v>125.84240565039455</v>
      </c>
      <c r="P35">
        <f t="shared" si="3"/>
        <v>124.60153726413637</v>
      </c>
      <c r="Q35">
        <f t="shared" si="4"/>
        <v>127.84482616398898</v>
      </c>
      <c r="R35">
        <f t="shared" si="5"/>
        <v>122.95956259099343</v>
      </c>
      <c r="S35" s="5"/>
      <c r="T35" s="3">
        <f t="shared" si="6"/>
        <v>-2.816464516808026E-2</v>
      </c>
      <c r="U35" s="3">
        <f t="shared" si="7"/>
        <v>2.0711104660653179E-2</v>
      </c>
      <c r="W35">
        <f t="shared" si="13"/>
        <v>1.0472252641929234</v>
      </c>
      <c r="X35">
        <f t="shared" si="14"/>
        <v>1.0159121283739394</v>
      </c>
      <c r="Y35">
        <f t="shared" si="15"/>
        <v>0.97009894920448037</v>
      </c>
      <c r="AA35" s="3">
        <f t="shared" si="8"/>
        <v>5.2444560383848371E-2</v>
      </c>
      <c r="AB35" s="3">
        <f t="shared" si="9"/>
        <v>9.9586924327244031E-3</v>
      </c>
      <c r="AD35" s="4">
        <f t="shared" si="19"/>
        <v>-0.93470305247004282</v>
      </c>
      <c r="AE35" s="4">
        <f t="shared" si="19"/>
        <v>-1.2929788902942829</v>
      </c>
      <c r="AF35" s="4">
        <f t="shared" si="19"/>
        <v>2.1700141760921055</v>
      </c>
      <c r="AG35" s="4">
        <f t="shared" si="19"/>
        <v>8.3982405665028459E-2</v>
      </c>
      <c r="AH35" s="4">
        <f t="shared" si="19"/>
        <v>0.17534515932173811</v>
      </c>
      <c r="AI35" s="4">
        <f>(AVERAGE(Q32:Q35)/AVERAGE(Q28:Q31)-1)*100</f>
        <v>-1.1660917941344273</v>
      </c>
      <c r="AJ35" s="4">
        <f t="shared" si="19"/>
        <v>0.22240022981019347</v>
      </c>
      <c r="AK35" s="5">
        <f t="shared" si="22"/>
        <v>-6.2432130808930522</v>
      </c>
    </row>
    <row r="36" spans="1:37" x14ac:dyDescent="0.35">
      <c r="A36" t="s">
        <v>144</v>
      </c>
      <c r="B36">
        <v>1.0376791921306E-2</v>
      </c>
      <c r="C36">
        <v>1353.5614886204362</v>
      </c>
      <c r="D36">
        <v>1384.4570219276627</v>
      </c>
      <c r="E36">
        <v>53596.774422525203</v>
      </c>
      <c r="F36">
        <v>52495.959655090977</v>
      </c>
      <c r="G36" s="6">
        <v>84.405778218554701</v>
      </c>
      <c r="H36">
        <v>88.463839984478057</v>
      </c>
      <c r="I36" s="3">
        <f t="shared" si="0"/>
        <v>-4.5872548225754005E-2</v>
      </c>
      <c r="J36">
        <f t="shared" ref="J36" si="27">AVERAGE(H33:H36)</f>
        <v>87.772384058014708</v>
      </c>
      <c r="K36" s="9">
        <f t="shared" ref="K36" si="28">AVERAGE(G33:G36)</f>
        <v>86.336537398591076</v>
      </c>
      <c r="L36">
        <f t="shared" si="12"/>
        <v>98.264024658548706</v>
      </c>
      <c r="M36">
        <f t="shared" si="10"/>
        <v>132.72179273981482</v>
      </c>
      <c r="N36">
        <f t="shared" si="11"/>
        <v>125.3537108480344</v>
      </c>
      <c r="O36">
        <f t="shared" si="2"/>
        <v>128.10219347167794</v>
      </c>
      <c r="P36">
        <f t="shared" si="3"/>
        <v>126.80693923940962</v>
      </c>
      <c r="Q36">
        <f t="shared" si="4"/>
        <v>121.97784656055619</v>
      </c>
      <c r="R36">
        <f t="shared" si="5"/>
        <v>123.88674644448265</v>
      </c>
      <c r="S36" s="5"/>
      <c r="T36" s="3">
        <f t="shared" si="6"/>
        <v>-2.2315993070127105E-2</v>
      </c>
      <c r="U36" s="3">
        <f t="shared" si="7"/>
        <v>2.0969514123883037E-2</v>
      </c>
      <c r="W36">
        <f t="shared" si="13"/>
        <v>1.036061828005765</v>
      </c>
      <c r="X36">
        <f t="shared" si="14"/>
        <v>0.95219170925066343</v>
      </c>
      <c r="Y36">
        <f t="shared" si="15"/>
        <v>0.91904911802750544</v>
      </c>
      <c r="AA36" s="3">
        <f t="shared" si="8"/>
        <v>5.8778330868183959E-2</v>
      </c>
      <c r="AB36" s="3">
        <f t="shared" si="9"/>
        <v>1.0214379749541092E-2</v>
      </c>
      <c r="AD36" s="4">
        <f t="shared" si="19"/>
        <v>-0.89537671760590021</v>
      </c>
      <c r="AE36" s="4">
        <f t="shared" si="19"/>
        <v>-3.6515011328115632</v>
      </c>
      <c r="AF36" s="4">
        <f t="shared" si="19"/>
        <v>1.7398983674569157</v>
      </c>
      <c r="AG36" s="4">
        <f t="shared" si="19"/>
        <v>-0.26082812763404961</v>
      </c>
      <c r="AH36" s="4">
        <f t="shared" si="19"/>
        <v>0.4797358599527568</v>
      </c>
      <c r="AI36" s="4">
        <f t="shared" si="19"/>
        <v>-4.283808549085844</v>
      </c>
      <c r="AJ36" s="4">
        <f>(AVERAGE(R33:R36)/AVERAGE(R29:R32)-1)*100</f>
        <v>0.20048262679674966</v>
      </c>
      <c r="AK36" s="5">
        <f t="shared" si="22"/>
        <v>-22.367480152925129</v>
      </c>
    </row>
    <row r="37" spans="1:37" x14ac:dyDescent="0.35">
      <c r="A37" t="s">
        <v>145</v>
      </c>
      <c r="B37">
        <v>1.0360497795118301E-2</v>
      </c>
      <c r="C37">
        <v>1285.9835553595256</v>
      </c>
      <c r="D37">
        <v>1381.9653862220366</v>
      </c>
      <c r="E37">
        <v>52820.049598425576</v>
      </c>
      <c r="F37">
        <v>52519.446284637517</v>
      </c>
      <c r="G37" s="6">
        <v>87.685168906159603</v>
      </c>
      <c r="H37">
        <v>88.265152258758789</v>
      </c>
      <c r="I37" s="3">
        <f t="shared" si="0"/>
        <v>-6.5709211139057706E-3</v>
      </c>
      <c r="L37">
        <f t="shared" si="12"/>
        <v>98.109725870480105</v>
      </c>
      <c r="M37">
        <f t="shared" si="10"/>
        <v>126.09552232103911</v>
      </c>
      <c r="N37">
        <f t="shared" si="11"/>
        <v>125.12810920288774</v>
      </c>
      <c r="O37">
        <f t="shared" si="2"/>
        <v>126.24573560153327</v>
      </c>
      <c r="P37">
        <f t="shared" si="3"/>
        <v>126.8636725123208</v>
      </c>
      <c r="Q37">
        <f t="shared" si="4"/>
        <v>126.71701279475667</v>
      </c>
      <c r="R37">
        <f t="shared" si="5"/>
        <v>123.6084996952783</v>
      </c>
      <c r="S37" s="5"/>
      <c r="T37" s="3">
        <f t="shared" si="6"/>
        <v>-6.9453136684488492E-2</v>
      </c>
      <c r="U37" s="3">
        <f t="shared" si="7"/>
        <v>5.7236573317793749E-3</v>
      </c>
      <c r="W37">
        <f t="shared" si="13"/>
        <v>0.99881015164767017</v>
      </c>
      <c r="X37">
        <f t="shared" si="14"/>
        <v>1.0037330147507784</v>
      </c>
      <c r="Y37">
        <f t="shared" si="15"/>
        <v>1.0049287275414527</v>
      </c>
      <c r="AA37" s="3">
        <f t="shared" si="8"/>
        <v>7.7313812564909767E-3</v>
      </c>
      <c r="AB37" s="3">
        <f t="shared" si="9"/>
        <v>-4.8708735806739512E-3</v>
      </c>
      <c r="AD37" s="4">
        <f t="shared" si="19"/>
        <v>-0.84342576700187077</v>
      </c>
      <c r="AE37" s="4">
        <f t="shared" si="19"/>
        <v>-6.5369636937056663</v>
      </c>
      <c r="AF37" s="4">
        <f t="shared" si="19"/>
        <v>1.0358590288595204</v>
      </c>
      <c r="AG37" s="4">
        <f t="shared" si="19"/>
        <v>-5.9426387059025032E-4</v>
      </c>
      <c r="AH37" s="4">
        <f t="shared" si="19"/>
        <v>1.4761559795641865</v>
      </c>
      <c r="AI37" s="4">
        <f t="shared" si="19"/>
        <v>-4.8566147865680147</v>
      </c>
      <c r="AJ37" s="4">
        <f t="shared" si="19"/>
        <v>0.40088213512476933</v>
      </c>
      <c r="AK37" s="5">
        <f>(AI37-AJ37)/AJ37</f>
        <v>-13.114819696458802</v>
      </c>
    </row>
    <row r="38" spans="1:37" x14ac:dyDescent="0.35">
      <c r="A38" t="s">
        <v>146</v>
      </c>
      <c r="B38">
        <v>1.03466908688371E-2</v>
      </c>
      <c r="C38">
        <v>1313.2601174895303</v>
      </c>
      <c r="D38">
        <v>1378.0405867728548</v>
      </c>
      <c r="E38">
        <v>53851.11194693701</v>
      </c>
      <c r="F38">
        <v>53736.474301756738</v>
      </c>
      <c r="G38" s="6">
        <v>87.583721727039503</v>
      </c>
      <c r="H38">
        <v>89.036291454405955</v>
      </c>
      <c r="I38" s="3">
        <f t="shared" si="0"/>
        <v>-1.6314355681697382E-2</v>
      </c>
      <c r="L38">
        <f t="shared" si="12"/>
        <v>97.978979860071149</v>
      </c>
      <c r="M38">
        <f t="shared" si="10"/>
        <v>128.77009178545472</v>
      </c>
      <c r="N38">
        <f t="shared" si="11"/>
        <v>124.77274376539353</v>
      </c>
      <c r="O38">
        <f t="shared" si="2"/>
        <v>128.71008816516189</v>
      </c>
      <c r="P38">
        <f t="shared" si="3"/>
        <v>129.8034720480081</v>
      </c>
      <c r="Q38">
        <f t="shared" si="4"/>
        <v>126.57040780265918</v>
      </c>
      <c r="R38">
        <f t="shared" si="5"/>
        <v>124.68842032749714</v>
      </c>
      <c r="S38" s="5"/>
      <c r="T38" s="3">
        <f t="shared" si="6"/>
        <v>-4.7009115627740461E-2</v>
      </c>
      <c r="U38" s="3">
        <f t="shared" si="7"/>
        <v>2.1333302318369274E-3</v>
      </c>
      <c r="W38">
        <f t="shared" si="13"/>
        <v>1.0004661920533831</v>
      </c>
      <c r="X38">
        <f t="shared" si="14"/>
        <v>0.98337597003463273</v>
      </c>
      <c r="Y38">
        <f t="shared" si="15"/>
        <v>0.98291774159437217</v>
      </c>
      <c r="AA38" s="3">
        <f t="shared" si="8"/>
        <v>3.203702907725825E-2</v>
      </c>
      <c r="AB38" s="3">
        <f t="shared" si="9"/>
        <v>-8.4233793256456302E-3</v>
      </c>
      <c r="AD38" s="4">
        <f t="shared" si="19"/>
        <v>-0.77917604709273336</v>
      </c>
      <c r="AE38" s="4">
        <f t="shared" si="19"/>
        <v>-3.8904856193821447</v>
      </c>
      <c r="AF38" s="4">
        <f t="shared" si="19"/>
        <v>0.13904871980041644</v>
      </c>
      <c r="AG38" s="4">
        <f t="shared" si="19"/>
        <v>1.3296532217998758</v>
      </c>
      <c r="AH38" s="4">
        <f t="shared" si="19"/>
        <v>2.8371373674678901</v>
      </c>
      <c r="AI38" s="4">
        <f t="shared" si="19"/>
        <v>-1.8689014160272466</v>
      </c>
      <c r="AJ38" s="4">
        <f t="shared" si="19"/>
        <v>0.68787873966440483</v>
      </c>
      <c r="AK38" s="5">
        <f>(AI38-AJ38)/AJ38</f>
        <v>-3.7169053326739343</v>
      </c>
    </row>
    <row r="39" spans="1:37" x14ac:dyDescent="0.35">
      <c r="A39" t="s">
        <v>147</v>
      </c>
      <c r="B39">
        <v>1.03356270230639E-2</v>
      </c>
      <c r="C39">
        <v>1340.1344011170586</v>
      </c>
      <c r="D39">
        <v>1373.2003249351815</v>
      </c>
      <c r="E39">
        <v>55285.413955513905</v>
      </c>
      <c r="F39">
        <v>54604.847114623073</v>
      </c>
      <c r="G39" s="6">
        <v>87.780959603222996</v>
      </c>
      <c r="H39">
        <v>89.499245732452451</v>
      </c>
      <c r="I39" s="3">
        <f t="shared" si="0"/>
        <v>-1.9198889500879935E-2</v>
      </c>
      <c r="L39">
        <f t="shared" si="12"/>
        <v>97.874209713177876</v>
      </c>
      <c r="M39">
        <f t="shared" si="10"/>
        <v>131.40521633031682</v>
      </c>
      <c r="N39">
        <f t="shared" si="11"/>
        <v>124.33448907549088</v>
      </c>
      <c r="O39">
        <f t="shared" si="2"/>
        <v>132.13822792504851</v>
      </c>
      <c r="P39">
        <f t="shared" si="3"/>
        <v>131.9010753538964</v>
      </c>
      <c r="Q39">
        <f t="shared" si="4"/>
        <v>126.85544339980449</v>
      </c>
      <c r="R39">
        <f t="shared" si="5"/>
        <v>125.33675188612943</v>
      </c>
      <c r="S39" s="5"/>
      <c r="T39" s="3">
        <f t="shared" si="6"/>
        <v>-2.4079461108257205E-2</v>
      </c>
      <c r="U39" s="3">
        <f t="shared" si="7"/>
        <v>1.2463487709474474E-2</v>
      </c>
      <c r="W39">
        <f t="shared" si="13"/>
        <v>0.99445269089617672</v>
      </c>
      <c r="X39">
        <f t="shared" si="14"/>
        <v>0.96002077061120772</v>
      </c>
      <c r="Y39">
        <f t="shared" si="15"/>
        <v>0.96537600973864346</v>
      </c>
      <c r="AA39" s="3">
        <f t="shared" si="8"/>
        <v>5.6868591389255485E-2</v>
      </c>
      <c r="AB39" s="3">
        <f t="shared" si="9"/>
        <v>1.7979578295008736E-3</v>
      </c>
      <c r="AD39" s="4">
        <f t="shared" ref="AD39:AJ54" si="29">(AVERAGE(L36:L39)/AVERAGE(L32:L35)-1)*100</f>
        <v>-0.70342422034506136</v>
      </c>
      <c r="AE39" s="4">
        <f t="shared" si="29"/>
        <v>-2.5895256726322202</v>
      </c>
      <c r="AF39" s="4">
        <f t="shared" si="29"/>
        <v>-0.35687837454445592</v>
      </c>
      <c r="AG39" s="4">
        <f t="shared" si="29"/>
        <v>2.9741127687975322</v>
      </c>
      <c r="AH39" s="4">
        <f t="shared" si="29"/>
        <v>4.4666434951451395</v>
      </c>
      <c r="AI39" s="4">
        <f t="shared" si="29"/>
        <v>-1.0793320021188157</v>
      </c>
      <c r="AJ39" s="4">
        <f t="shared" si="29"/>
        <v>1.3052226260780175</v>
      </c>
      <c r="AK39" s="5">
        <f>(AI39-AJ39)/AJ39</f>
        <v>-1.8269332606974746</v>
      </c>
    </row>
    <row r="40" spans="1:37" x14ac:dyDescent="0.35">
      <c r="A40" t="s">
        <v>148</v>
      </c>
      <c r="B40">
        <v>1.03276047028023E-2</v>
      </c>
      <c r="C40">
        <v>1299.1901287803219</v>
      </c>
      <c r="D40">
        <v>1372.0421221732131</v>
      </c>
      <c r="E40">
        <v>56139.410470024101</v>
      </c>
      <c r="F40">
        <v>55703.247482506216</v>
      </c>
      <c r="G40" s="6">
        <v>85.774600346439399</v>
      </c>
      <c r="H40">
        <v>90.286659819193417</v>
      </c>
      <c r="I40" s="3">
        <f t="shared" si="0"/>
        <v>-4.997481889118275E-2</v>
      </c>
      <c r="J40">
        <f t="shared" ref="J40" si="30">AVERAGE(H37:H40)</f>
        <v>89.27183731620265</v>
      </c>
      <c r="K40" s="9">
        <f t="shared" ref="K40" si="31">AVERAGE(G37:G40)</f>
        <v>87.206112645715379</v>
      </c>
      <c r="L40">
        <f t="shared" si="12"/>
        <v>97.798241583337472</v>
      </c>
      <c r="M40">
        <f t="shared" si="10"/>
        <v>127.39047649570652</v>
      </c>
      <c r="N40">
        <f t="shared" si="11"/>
        <v>124.22962123789991</v>
      </c>
      <c r="O40">
        <f t="shared" si="2"/>
        <v>134.17937364518997</v>
      </c>
      <c r="P40">
        <f t="shared" si="3"/>
        <v>134.55432313955134</v>
      </c>
      <c r="Q40">
        <f t="shared" si="4"/>
        <v>123.95598098461758</v>
      </c>
      <c r="R40">
        <f t="shared" si="5"/>
        <v>126.43946424100807</v>
      </c>
      <c r="S40" s="5"/>
      <c r="T40" s="3">
        <f t="shared" si="6"/>
        <v>-5.3097490387174928E-2</v>
      </c>
      <c r="U40" s="3">
        <f t="shared" si="7"/>
        <v>7.8301177620723195E-3</v>
      </c>
      <c r="W40">
        <f t="shared" si="13"/>
        <v>0.94940431628906463</v>
      </c>
      <c r="X40">
        <f t="shared" si="14"/>
        <v>0.92380801621860253</v>
      </c>
      <c r="Y40">
        <f t="shared" si="15"/>
        <v>0.97303962112737141</v>
      </c>
      <c r="AA40" s="3">
        <f t="shared" si="8"/>
        <v>2.5443652055845645E-2</v>
      </c>
      <c r="AB40" s="3">
        <f t="shared" si="9"/>
        <v>-2.7866031028411786E-3</v>
      </c>
      <c r="AD40" s="4">
        <f t="shared" si="29"/>
        <v>-0.61684399332768702</v>
      </c>
      <c r="AE40" s="4">
        <f t="shared" si="29"/>
        <v>-2.4920709692877518</v>
      </c>
      <c r="AF40" s="4">
        <f t="shared" si="29"/>
        <v>-0.72129257710106254</v>
      </c>
      <c r="AG40" s="4">
        <f t="shared" si="29"/>
        <v>4.0816403985591609</v>
      </c>
      <c r="AH40" s="4">
        <f t="shared" si="29"/>
        <v>5.5020582806069029</v>
      </c>
      <c r="AI40" s="4">
        <f t="shared" si="29"/>
        <v>1.0071926363107719</v>
      </c>
      <c r="AJ40" s="4">
        <f t="shared" si="29"/>
        <v>1.7083428623709818</v>
      </c>
      <c r="AK40" s="5">
        <f t="shared" si="22"/>
        <v>-0.41042711126915976</v>
      </c>
    </row>
    <row r="41" spans="1:37" x14ac:dyDescent="0.35">
      <c r="A41" t="s">
        <v>149</v>
      </c>
      <c r="B41">
        <v>1.0322836422108E-2</v>
      </c>
      <c r="C41">
        <v>1232.9496384252413</v>
      </c>
      <c r="D41">
        <v>1367.3969754481109</v>
      </c>
      <c r="E41">
        <v>56127.764960419016</v>
      </c>
      <c r="F41">
        <v>56669.112224381002</v>
      </c>
      <c r="G41" s="6">
        <v>84.950263864928502</v>
      </c>
      <c r="H41">
        <v>90.869796920279938</v>
      </c>
      <c r="I41" s="3">
        <f t="shared" si="0"/>
        <v>-6.5143020629226694E-2</v>
      </c>
      <c r="L41">
        <f t="shared" si="12"/>
        <v>97.753087892748241</v>
      </c>
      <c r="M41">
        <f t="shared" si="10"/>
        <v>120.89534738202943</v>
      </c>
      <c r="N41">
        <f t="shared" si="11"/>
        <v>123.80903297101791</v>
      </c>
      <c r="O41">
        <f t="shared" si="2"/>
        <v>134.15153959471621</v>
      </c>
      <c r="P41">
        <f t="shared" si="3"/>
        <v>136.88742367607097</v>
      </c>
      <c r="Q41">
        <f t="shared" si="4"/>
        <v>122.76470248475415</v>
      </c>
      <c r="R41">
        <f t="shared" si="5"/>
        <v>127.2561025216587</v>
      </c>
      <c r="S41" s="5"/>
      <c r="T41" s="3">
        <f t="shared" si="6"/>
        <v>-9.8323558876389661E-2</v>
      </c>
      <c r="U41" s="3">
        <f t="shared" si="7"/>
        <v>-9.5527747429415832E-3</v>
      </c>
      <c r="W41">
        <f t="shared" si="13"/>
        <v>0.90118494165080087</v>
      </c>
      <c r="X41">
        <f t="shared" si="14"/>
        <v>0.9151195942710556</v>
      </c>
      <c r="Y41">
        <f t="shared" si="15"/>
        <v>1.0154625892824276</v>
      </c>
      <c r="AA41" s="3">
        <f t="shared" si="8"/>
        <v>-2.3533707671156257E-2</v>
      </c>
      <c r="AB41" s="3">
        <f t="shared" si="9"/>
        <v>-1.9986380106246426E-2</v>
      </c>
      <c r="AD41" s="4">
        <f t="shared" si="29"/>
        <v>-0.52045863636018819</v>
      </c>
      <c r="AE41" s="4">
        <f t="shared" si="29"/>
        <v>-1.3236326038436386</v>
      </c>
      <c r="AF41" s="4">
        <f t="shared" si="29"/>
        <v>-0.91476476323513189</v>
      </c>
      <c r="AG41" s="4">
        <f t="shared" si="29"/>
        <v>5.1871023973149022</v>
      </c>
      <c r="AH41" s="4">
        <f t="shared" si="29"/>
        <v>6.4631376948077746</v>
      </c>
      <c r="AI41" s="4">
        <f t="shared" si="29"/>
        <v>0.25318152702453744</v>
      </c>
      <c r="AJ41" s="4">
        <f t="shared" si="29"/>
        <v>2.1708341742404658</v>
      </c>
      <c r="AK41" s="5">
        <f t="shared" si="22"/>
        <v>-0.88337131871755203</v>
      </c>
    </row>
    <row r="42" spans="1:37" x14ac:dyDescent="0.35">
      <c r="A42" t="s">
        <v>150</v>
      </c>
      <c r="B42">
        <v>1.03213571778639E-2</v>
      </c>
      <c r="C42">
        <v>1243.1317518484552</v>
      </c>
      <c r="D42">
        <v>1361.5339607656692</v>
      </c>
      <c r="E42">
        <v>57049.73322965527</v>
      </c>
      <c r="F42">
        <v>57667.331378912953</v>
      </c>
      <c r="G42" s="6">
        <v>86.146883800700806</v>
      </c>
      <c r="H42">
        <v>91.456794124598588</v>
      </c>
      <c r="I42" s="3">
        <f t="shared" si="0"/>
        <v>-5.8059222113817859E-2</v>
      </c>
      <c r="L42">
        <f t="shared" si="12"/>
        <v>97.73908004774367</v>
      </c>
      <c r="M42">
        <f t="shared" si="10"/>
        <v>121.89374188332869</v>
      </c>
      <c r="N42">
        <f t="shared" si="11"/>
        <v>123.27817456547692</v>
      </c>
      <c r="O42">
        <f t="shared" si="2"/>
        <v>136.35514529436844</v>
      </c>
      <c r="P42">
        <f t="shared" si="3"/>
        <v>139.29867811370792</v>
      </c>
      <c r="Q42">
        <f t="shared" si="4"/>
        <v>124.49398128530018</v>
      </c>
      <c r="R42">
        <f t="shared" si="5"/>
        <v>128.07814657748767</v>
      </c>
      <c r="S42" s="5"/>
      <c r="T42" s="3">
        <f t="shared" si="6"/>
        <v>-8.6962361813310629E-2</v>
      </c>
      <c r="U42" s="3">
        <f t="shared" si="7"/>
        <v>-1.0709671047540725E-2</v>
      </c>
      <c r="W42">
        <f t="shared" si="13"/>
        <v>0.89394310438509705</v>
      </c>
      <c r="X42">
        <f t="shared" si="14"/>
        <v>0.91301271408965201</v>
      </c>
      <c r="Y42">
        <f t="shared" si="15"/>
        <v>1.0213320172290743</v>
      </c>
      <c r="AA42" s="3">
        <f t="shared" si="8"/>
        <v>-1.1230152352823097E-2</v>
      </c>
      <c r="AB42" s="3">
        <f t="shared" si="9"/>
        <v>-2.1131089391506652E-2</v>
      </c>
      <c r="AD42" s="4">
        <f t="shared" si="29"/>
        <v>-0.41477580869595521</v>
      </c>
      <c r="AE42" s="4">
        <f t="shared" si="29"/>
        <v>-3.424894961103242</v>
      </c>
      <c r="AF42" s="4">
        <f t="shared" si="29"/>
        <v>-0.96340330977709998</v>
      </c>
      <c r="AG42" s="4">
        <f t="shared" si="29"/>
        <v>5.487097733589219</v>
      </c>
      <c r="AH42" s="4">
        <f t="shared" si="29"/>
        <v>6.8032941921073009</v>
      </c>
      <c r="AI42" s="4">
        <f t="shared" si="29"/>
        <v>-1.0017658628564408</v>
      </c>
      <c r="AJ42" s="4">
        <f t="shared" si="29"/>
        <v>2.4169241273466646</v>
      </c>
      <c r="AK42" s="5">
        <f t="shared" si="22"/>
        <v>-1.4144796485424613</v>
      </c>
    </row>
    <row r="43" spans="1:37" x14ac:dyDescent="0.35">
      <c r="A43" t="s">
        <v>151</v>
      </c>
      <c r="B43">
        <v>1.0323132582246999E-2</v>
      </c>
      <c r="C43">
        <v>1245.7116261024021</v>
      </c>
      <c r="D43">
        <v>1357.1599099434754</v>
      </c>
      <c r="E43">
        <v>58720.503329512285</v>
      </c>
      <c r="F43">
        <v>59300.097117786747</v>
      </c>
      <c r="G43" s="6">
        <v>87.220050193963701</v>
      </c>
      <c r="H43">
        <v>92.609324951372002</v>
      </c>
      <c r="I43" s="3">
        <f t="shared" si="0"/>
        <v>-5.8193651235857104E-2</v>
      </c>
      <c r="L43">
        <f t="shared" si="12"/>
        <v>97.755892409541318</v>
      </c>
      <c r="M43">
        <f t="shared" si="10"/>
        <v>122.14670825309153</v>
      </c>
      <c r="N43">
        <f t="shared" si="11"/>
        <v>122.88213229524708</v>
      </c>
      <c r="O43">
        <f t="shared" si="2"/>
        <v>140.34846983459727</v>
      </c>
      <c r="P43">
        <f t="shared" si="3"/>
        <v>143.24271546823752</v>
      </c>
      <c r="Q43">
        <f t="shared" si="4"/>
        <v>126.04485290113219</v>
      </c>
      <c r="R43">
        <f t="shared" si="5"/>
        <v>129.69217660750877</v>
      </c>
      <c r="S43" s="5"/>
      <c r="T43" s="3">
        <f t="shared" si="6"/>
        <v>-8.2118756253060199E-2</v>
      </c>
      <c r="U43" s="3">
        <f t="shared" si="7"/>
        <v>-9.7739095961887346E-3</v>
      </c>
      <c r="W43">
        <f t="shared" si="13"/>
        <v>0.87031022423716642</v>
      </c>
      <c r="X43">
        <f t="shared" si="14"/>
        <v>0.89808498125898983</v>
      </c>
      <c r="Y43">
        <f t="shared" si="15"/>
        <v>1.0319136283227837</v>
      </c>
      <c r="AA43" s="3">
        <f t="shared" si="8"/>
        <v>-5.984792324310817E-3</v>
      </c>
      <c r="AB43" s="3">
        <f t="shared" si="9"/>
        <v>-2.0205185472639386E-2</v>
      </c>
      <c r="AD43" s="4">
        <f t="shared" si="29"/>
        <v>-0.30100894359763597</v>
      </c>
      <c r="AE43" s="4">
        <f t="shared" si="29"/>
        <v>-5.1380979173174417</v>
      </c>
      <c r="AF43" s="4">
        <f t="shared" si="29"/>
        <v>-1.0789051103031411</v>
      </c>
      <c r="AG43" s="4">
        <f t="shared" si="29"/>
        <v>5.7916344471775849</v>
      </c>
      <c r="AH43" s="4">
        <f t="shared" si="29"/>
        <v>7.4912382869473104</v>
      </c>
      <c r="AI43" s="4">
        <f t="shared" si="29"/>
        <v>-0.96813232351486977</v>
      </c>
      <c r="AJ43" s="4">
        <f t="shared" si="29"/>
        <v>2.8029948279168382</v>
      </c>
      <c r="AK43" s="5">
        <f t="shared" si="22"/>
        <v>-1.3453921191265192</v>
      </c>
    </row>
    <row r="44" spans="1:37" x14ac:dyDescent="0.35">
      <c r="A44" t="s">
        <v>152</v>
      </c>
      <c r="B44">
        <v>1.0328070833415699E-2</v>
      </c>
      <c r="C44">
        <v>1250.4526286005366</v>
      </c>
      <c r="D44">
        <v>1347.5118088101453</v>
      </c>
      <c r="E44">
        <v>60138.436268487792</v>
      </c>
      <c r="F44">
        <v>60611.188118816048</v>
      </c>
      <c r="G44" s="6">
        <v>88.758023766109403</v>
      </c>
      <c r="H44">
        <v>93.338731914089749</v>
      </c>
      <c r="I44" s="3">
        <f t="shared" si="0"/>
        <v>-4.9076177210083512E-2</v>
      </c>
      <c r="J44">
        <f t="shared" ref="J44" si="32">AVERAGE(H41:H44)</f>
        <v>92.068661977585066</v>
      </c>
      <c r="K44" s="9">
        <f t="shared" ref="K44" si="33">AVERAGE(G41:G44)</f>
        <v>86.768805406425599</v>
      </c>
      <c r="L44">
        <f t="shared" si="12"/>
        <v>97.802655651812259</v>
      </c>
      <c r="M44">
        <f t="shared" si="10"/>
        <v>122.61158137206426</v>
      </c>
      <c r="N44">
        <f t="shared" si="11"/>
        <v>122.0085585688369</v>
      </c>
      <c r="O44">
        <f t="shared" si="2"/>
        <v>143.73748571541427</v>
      </c>
      <c r="P44">
        <f t="shared" si="3"/>
        <v>146.40972942506755</v>
      </c>
      <c r="Q44">
        <f t="shared" si="4"/>
        <v>128.26743420251682</v>
      </c>
      <c r="R44">
        <f t="shared" si="5"/>
        <v>130.71365448435552</v>
      </c>
      <c r="S44" s="5"/>
      <c r="T44" s="3">
        <f t="shared" si="6"/>
        <v>-7.2028445001392716E-2</v>
      </c>
      <c r="U44" s="3">
        <f t="shared" si="7"/>
        <v>-7.7997456410443533E-3</v>
      </c>
      <c r="W44">
        <f t="shared" si="13"/>
        <v>0.8530243920839331</v>
      </c>
      <c r="X44">
        <f t="shared" si="14"/>
        <v>0.89237288077011045</v>
      </c>
      <c r="Y44">
        <f t="shared" si="15"/>
        <v>1.0461282104607224</v>
      </c>
      <c r="AA44" s="3">
        <f t="shared" si="8"/>
        <v>4.9424631378391926E-3</v>
      </c>
      <c r="AB44" s="3">
        <f t="shared" si="9"/>
        <v>-1.8251817827591443E-2</v>
      </c>
      <c r="AD44" s="4">
        <f t="shared" si="29"/>
        <v>-0.181345447979675</v>
      </c>
      <c r="AE44" s="4">
        <f t="shared" si="29"/>
        <v>-5.0838806991226226</v>
      </c>
      <c r="AF44" s="4">
        <f t="shared" si="29"/>
        <v>-1.3014083955641187</v>
      </c>
      <c r="AG44" s="4">
        <f t="shared" si="29"/>
        <v>6.3918883032692664</v>
      </c>
      <c r="AH44" s="4">
        <f t="shared" si="29"/>
        <v>8.1655826529571041</v>
      </c>
      <c r="AI44" s="4">
        <f t="shared" si="29"/>
        <v>-0.50146397542840671</v>
      </c>
      <c r="AJ44" s="4">
        <f t="shared" si="29"/>
        <v>3.1329305472632019</v>
      </c>
      <c r="AK44" s="5">
        <f t="shared" si="22"/>
        <v>-1.1600622700897296</v>
      </c>
    </row>
    <row r="45" spans="1:37" x14ac:dyDescent="0.35">
      <c r="A45" t="s">
        <v>153</v>
      </c>
      <c r="B45">
        <v>1.03360018876306E-2</v>
      </c>
      <c r="C45">
        <v>1269.3183390405079</v>
      </c>
      <c r="D45">
        <v>1339.3773878211045</v>
      </c>
      <c r="E45">
        <v>59618.100201891328</v>
      </c>
      <c r="F45">
        <v>60460.843323047353</v>
      </c>
      <c r="G45" s="6">
        <v>88.974997297341105</v>
      </c>
      <c r="H45">
        <v>93.012466590802205</v>
      </c>
      <c r="I45" s="3">
        <f t="shared" si="0"/>
        <v>-4.3407829524868838E-2</v>
      </c>
      <c r="L45">
        <f t="shared" si="12"/>
        <v>97.877759529084869</v>
      </c>
      <c r="M45">
        <f t="shared" si="10"/>
        <v>124.46143520726405</v>
      </c>
      <c r="N45">
        <f t="shared" si="11"/>
        <v>121.27203887886009</v>
      </c>
      <c r="O45">
        <f t="shared" si="2"/>
        <v>142.49382521174377</v>
      </c>
      <c r="P45">
        <f t="shared" si="3"/>
        <v>146.04656312603689</v>
      </c>
      <c r="Q45">
        <f t="shared" si="4"/>
        <v>128.58099050942928</v>
      </c>
      <c r="R45">
        <f t="shared" si="5"/>
        <v>130.25674520496131</v>
      </c>
      <c r="S45" s="5"/>
      <c r="T45" s="3">
        <f t="shared" si="6"/>
        <v>-5.2307176018977386E-2</v>
      </c>
      <c r="U45" s="3">
        <f t="shared" si="7"/>
        <v>-1.3938659714903046E-2</v>
      </c>
      <c r="W45">
        <f t="shared" si="13"/>
        <v>0.87345142866588188</v>
      </c>
      <c r="X45">
        <f t="shared" si="14"/>
        <v>0.90236184142267073</v>
      </c>
      <c r="Y45">
        <f t="shared" si="15"/>
        <v>1.0330990502825634</v>
      </c>
      <c r="AA45" s="3">
        <f t="shared" si="8"/>
        <v>2.6299519311206332E-2</v>
      </c>
      <c r="AB45" s="3">
        <f t="shared" si="9"/>
        <v>-2.4326063128422559E-2</v>
      </c>
      <c r="AD45" s="4">
        <f t="shared" si="29"/>
        <v>-5.8540819025076907E-2</v>
      </c>
      <c r="AE45" s="4">
        <f t="shared" si="29"/>
        <v>-3.4117977139657696</v>
      </c>
      <c r="AF45" s="4">
        <f t="shared" si="29"/>
        <v>-1.549843404539597</v>
      </c>
      <c r="AG45" s="4">
        <f t="shared" si="29"/>
        <v>6.3788778650171407</v>
      </c>
      <c r="AH45" s="4">
        <f t="shared" si="29"/>
        <v>7.8498889271933159</v>
      </c>
      <c r="AI45" s="4">
        <f t="shared" si="29"/>
        <v>1.4477205627934531</v>
      </c>
      <c r="AJ45" s="4">
        <f t="shared" si="29"/>
        <v>2.9818077231731355</v>
      </c>
      <c r="AK45" s="5">
        <f t="shared" si="22"/>
        <v>-0.51448225465965336</v>
      </c>
    </row>
    <row r="46" spans="1:37" x14ac:dyDescent="0.35">
      <c r="A46" t="s">
        <v>154</v>
      </c>
      <c r="B46">
        <v>1.0346697680493301E-2</v>
      </c>
      <c r="C46">
        <v>1303.3887051018346</v>
      </c>
      <c r="D46">
        <v>1331.7705700147815</v>
      </c>
      <c r="E46">
        <v>59725.768136254148</v>
      </c>
      <c r="F46">
        <v>60362.797268649694</v>
      </c>
      <c r="G46" s="6">
        <v>90.359241559454901</v>
      </c>
      <c r="H46">
        <v>92.768630416699935</v>
      </c>
      <c r="I46" s="3">
        <f t="shared" si="0"/>
        <v>-2.5972021430331508E-2</v>
      </c>
      <c r="L46">
        <f t="shared" si="12"/>
        <v>97.979044363701746</v>
      </c>
      <c r="M46">
        <f t="shared" si="10"/>
        <v>127.80216268878375</v>
      </c>
      <c r="N46">
        <f t="shared" si="11"/>
        <v>120.58329027585914</v>
      </c>
      <c r="O46">
        <f t="shared" si="2"/>
        <v>142.75116343231858</v>
      </c>
      <c r="P46">
        <f t="shared" si="3"/>
        <v>145.8097273744028</v>
      </c>
      <c r="Q46">
        <f t="shared" si="4"/>
        <v>130.58141201812325</v>
      </c>
      <c r="R46">
        <f t="shared" si="5"/>
        <v>129.91527155561144</v>
      </c>
      <c r="S46" s="5"/>
      <c r="T46" s="3">
        <f t="shared" si="6"/>
        <v>-2.1311377163584444E-2</v>
      </c>
      <c r="U46" s="3">
        <f t="shared" si="7"/>
        <v>-1.0553340156858493E-2</v>
      </c>
      <c r="W46">
        <f t="shared" si="13"/>
        <v>0.89527930712366854</v>
      </c>
      <c r="X46">
        <f t="shared" si="14"/>
        <v>0.91474849576294159</v>
      </c>
      <c r="Y46">
        <f t="shared" si="15"/>
        <v>1.0217464968578611</v>
      </c>
      <c r="AA46" s="3">
        <f t="shared" si="8"/>
        <v>5.9866274974003097E-2</v>
      </c>
      <c r="AB46" s="3">
        <f t="shared" si="9"/>
        <v>-2.0976405327407188E-2</v>
      </c>
      <c r="AD46" s="4">
        <f t="shared" si="29"/>
        <v>6.4099027571051792E-2</v>
      </c>
      <c r="AE46" s="4">
        <f t="shared" si="29"/>
        <v>-0.90969557552217362</v>
      </c>
      <c r="AF46" s="4">
        <f t="shared" si="29"/>
        <v>-1.796685998881864</v>
      </c>
      <c r="AG46" s="4">
        <f t="shared" si="29"/>
        <v>6.0553627238349339</v>
      </c>
      <c r="AH46" s="4">
        <f t="shared" si="29"/>
        <v>7.1625990806511775</v>
      </c>
      <c r="AI46" s="4">
        <f t="shared" si="29"/>
        <v>3.0928540429387308</v>
      </c>
      <c r="AJ46" s="4">
        <f t="shared" si="29"/>
        <v>2.6557098600092477</v>
      </c>
      <c r="AK46" s="5">
        <f t="shared" si="22"/>
        <v>0.1646053996756863</v>
      </c>
    </row>
    <row r="47" spans="1:37" x14ac:dyDescent="0.35">
      <c r="A47" t="s">
        <v>155</v>
      </c>
      <c r="B47">
        <v>1.03598626894122E-2</v>
      </c>
      <c r="C47">
        <v>1309.7739450494246</v>
      </c>
      <c r="D47">
        <v>1328.2236951220973</v>
      </c>
      <c r="E47">
        <v>60492.111755537597</v>
      </c>
      <c r="F47">
        <v>60998.147695199114</v>
      </c>
      <c r="G47" s="6">
        <v>91.818921343933596</v>
      </c>
      <c r="H47">
        <v>93.249805511218057</v>
      </c>
      <c r="I47" s="3">
        <f t="shared" si="0"/>
        <v>-1.5344634333980716E-2</v>
      </c>
      <c r="L47">
        <f t="shared" si="12"/>
        <v>98.103711676185924</v>
      </c>
      <c r="M47">
        <f t="shared" si="10"/>
        <v>128.42825947126667</v>
      </c>
      <c r="N47">
        <f t="shared" si="11"/>
        <v>120.26214348497312</v>
      </c>
      <c r="O47">
        <f t="shared" si="2"/>
        <v>144.58280907967261</v>
      </c>
      <c r="P47">
        <f t="shared" si="3"/>
        <v>147.3444520172996</v>
      </c>
      <c r="Q47">
        <f t="shared" si="4"/>
        <v>132.69084813181749</v>
      </c>
      <c r="R47">
        <f t="shared" si="5"/>
        <v>130.58911995446488</v>
      </c>
      <c r="S47" s="5"/>
      <c r="T47" s="3">
        <f t="shared" si="6"/>
        <v>-1.3890544296438545E-2</v>
      </c>
      <c r="U47" s="3">
        <f t="shared" si="7"/>
        <v>-8.2959230531084449E-3</v>
      </c>
      <c r="W47">
        <f t="shared" si="13"/>
        <v>0.88826783964680101</v>
      </c>
      <c r="X47">
        <f t="shared" si="14"/>
        <v>0.9177498277730789</v>
      </c>
      <c r="Y47">
        <f t="shared" si="15"/>
        <v>1.0331904261421878</v>
      </c>
      <c r="AA47" s="3">
        <f t="shared" si="8"/>
        <v>6.7902631282419357E-2</v>
      </c>
      <c r="AB47" s="3">
        <f t="shared" si="9"/>
        <v>-1.8742768389425013E-2</v>
      </c>
      <c r="AD47" s="4">
        <f t="shared" si="29"/>
        <v>0.18332082003329475</v>
      </c>
      <c r="AE47" s="4">
        <f t="shared" si="29"/>
        <v>2.2296524286061103</v>
      </c>
      <c r="AF47" s="4">
        <f t="shared" si="29"/>
        <v>-2.0382337185231414</v>
      </c>
      <c r="AG47" s="4">
        <f t="shared" si="29"/>
        <v>5.234669288872662</v>
      </c>
      <c r="AH47" s="4">
        <f t="shared" si="29"/>
        <v>5.7090783525544753</v>
      </c>
      <c r="AI47" s="4">
        <f t="shared" si="29"/>
        <v>4.5974318025837846</v>
      </c>
      <c r="AJ47" s="4">
        <f t="shared" si="29"/>
        <v>1.9569049370534053</v>
      </c>
      <c r="AK47" s="5">
        <f t="shared" si="22"/>
        <v>1.3493383431830535</v>
      </c>
    </row>
    <row r="48" spans="1:37" x14ac:dyDescent="0.35">
      <c r="A48" t="s">
        <v>156</v>
      </c>
      <c r="B48">
        <v>1.0375135512942901E-2</v>
      </c>
      <c r="C48">
        <v>1306.9973502492348</v>
      </c>
      <c r="D48">
        <v>1329.5215143606029</v>
      </c>
      <c r="E48">
        <v>61064.013472081882</v>
      </c>
      <c r="F48">
        <v>61251.89866255963</v>
      </c>
      <c r="G48" s="6">
        <v>92.299290851750996</v>
      </c>
      <c r="H48">
        <v>93.627028536168524</v>
      </c>
      <c r="I48" s="3">
        <f t="shared" si="0"/>
        <v>-1.4181136635182405E-2</v>
      </c>
      <c r="J48">
        <f t="shared" ref="J48" si="34">AVERAGE(H45:H48)</f>
        <v>93.164482763722162</v>
      </c>
      <c r="K48" s="9">
        <f t="shared" ref="K48" si="35">AVERAGE(G45:G48)</f>
        <v>90.863112763120142</v>
      </c>
      <c r="L48">
        <f t="shared" si="12"/>
        <v>98.248339140956119</v>
      </c>
      <c r="M48">
        <f t="shared" si="10"/>
        <v>128.15600391236418</v>
      </c>
      <c r="N48">
        <f t="shared" si="11"/>
        <v>120.37965269976272</v>
      </c>
      <c r="O48">
        <f t="shared" si="2"/>
        <v>145.94971716563293</v>
      </c>
      <c r="P48">
        <f t="shared" si="3"/>
        <v>147.95740173212411</v>
      </c>
      <c r="Q48">
        <f t="shared" si="4"/>
        <v>133.38504750244826</v>
      </c>
      <c r="R48">
        <f t="shared" si="5"/>
        <v>131.11739154264441</v>
      </c>
      <c r="S48" s="5"/>
      <c r="T48" s="3">
        <f t="shared" si="6"/>
        <v>-1.6941556693951254E-2</v>
      </c>
      <c r="U48" s="3">
        <f t="shared" si="7"/>
        <v>-3.0674182283363383E-3</v>
      </c>
      <c r="W48">
        <f t="shared" si="13"/>
        <v>0.87808326320307062</v>
      </c>
      <c r="X48">
        <f t="shared" si="14"/>
        <v>0.91391096942705619</v>
      </c>
      <c r="Y48">
        <f t="shared" si="15"/>
        <v>1.0408021741506532</v>
      </c>
      <c r="AA48" s="3">
        <f t="shared" si="8"/>
        <v>6.4598551650554725E-2</v>
      </c>
      <c r="AB48" s="3">
        <f t="shared" si="9"/>
        <v>-1.3569341871291329E-2</v>
      </c>
      <c r="AD48" s="4">
        <f t="shared" si="29"/>
        <v>0.29616074352813992</v>
      </c>
      <c r="AE48" s="4">
        <f t="shared" si="29"/>
        <v>4.3689051180291649</v>
      </c>
      <c r="AF48" s="4">
        <f t="shared" si="29"/>
        <v>-1.9270729624126792</v>
      </c>
      <c r="AG48" s="4">
        <f t="shared" si="29"/>
        <v>3.8198982289953776</v>
      </c>
      <c r="AH48" s="4">
        <f t="shared" si="29"/>
        <v>3.7677881246786615</v>
      </c>
      <c r="AI48" s="4">
        <f t="shared" si="29"/>
        <v>4.7186397663501189</v>
      </c>
      <c r="AJ48" s="4">
        <f t="shared" si="29"/>
        <v>1.1902212572654891</v>
      </c>
      <c r="AK48" s="5">
        <f t="shared" si="22"/>
        <v>2.9645063785796473</v>
      </c>
    </row>
    <row r="49" spans="1:37" x14ac:dyDescent="0.35">
      <c r="A49" t="s">
        <v>157</v>
      </c>
      <c r="B49">
        <v>1.0392126939185901E-2</v>
      </c>
      <c r="C49">
        <v>1328.8123074721539</v>
      </c>
      <c r="D49">
        <v>1332.1861467674964</v>
      </c>
      <c r="E49">
        <v>60292.394346487643</v>
      </c>
      <c r="F49">
        <v>61055.444729662195</v>
      </c>
      <c r="G49" s="6">
        <v>91.910306533039204</v>
      </c>
      <c r="H49">
        <v>93.723629611729322</v>
      </c>
      <c r="I49" s="3">
        <f t="shared" si="0"/>
        <v>-1.9347554999760534E-2</v>
      </c>
      <c r="L49">
        <f t="shared" si="12"/>
        <v>98.409241078663669</v>
      </c>
      <c r="M49">
        <f t="shared" si="10"/>
        <v>130.29504248246943</v>
      </c>
      <c r="N49">
        <f t="shared" si="11"/>
        <v>120.62091808753543</v>
      </c>
      <c r="O49">
        <f t="shared" si="2"/>
        <v>144.10546247720566</v>
      </c>
      <c r="P49">
        <f t="shared" si="3"/>
        <v>147.48285622241357</v>
      </c>
      <c r="Q49">
        <f t="shared" si="4"/>
        <v>132.82291217778564</v>
      </c>
      <c r="R49">
        <f t="shared" si="5"/>
        <v>131.2526738563713</v>
      </c>
      <c r="S49" s="5"/>
      <c r="T49" s="3">
        <f t="shared" si="6"/>
        <v>-2.5325584592882366E-3</v>
      </c>
      <c r="U49" s="3">
        <f t="shared" si="7"/>
        <v>-1.2497663174073081E-2</v>
      </c>
      <c r="W49">
        <f t="shared" si="13"/>
        <v>0.90416449343881922</v>
      </c>
      <c r="X49">
        <f t="shared" si="14"/>
        <v>0.92170629686432137</v>
      </c>
      <c r="Y49">
        <f t="shared" si="15"/>
        <v>1.0194011195449459</v>
      </c>
      <c r="AA49" s="3">
        <f t="shared" si="8"/>
        <v>8.0202709018625029E-2</v>
      </c>
      <c r="AB49" s="3">
        <f t="shared" si="9"/>
        <v>-2.2900246386024614E-2</v>
      </c>
      <c r="AD49" s="4">
        <f t="shared" si="29"/>
        <v>0.40006316112426443</v>
      </c>
      <c r="AE49" s="4">
        <f t="shared" si="29"/>
        <v>4.7988913838472147</v>
      </c>
      <c r="AF49" s="4">
        <f t="shared" si="29"/>
        <v>-1.5517501078137652</v>
      </c>
      <c r="AG49" s="4">
        <f t="shared" si="29"/>
        <v>2.567654879751613</v>
      </c>
      <c r="AH49" s="4">
        <f t="shared" si="29"/>
        <v>2.3646619005774694</v>
      </c>
      <c r="AI49" s="4">
        <f t="shared" si="29"/>
        <v>4.3542600931216979</v>
      </c>
      <c r="AJ49" s="4">
        <f t="shared" si="29"/>
        <v>0.79687864331801084</v>
      </c>
      <c r="AK49" s="5">
        <f t="shared" si="22"/>
        <v>4.4641445465166525</v>
      </c>
    </row>
    <row r="50" spans="1:37" x14ac:dyDescent="0.35">
      <c r="A50" t="s">
        <v>158</v>
      </c>
      <c r="B50">
        <v>1.04104205577649E-2</v>
      </c>
      <c r="C50">
        <v>1334.8384717526264</v>
      </c>
      <c r="D50">
        <v>1335.6642197919991</v>
      </c>
      <c r="E50">
        <v>59891.33803879386</v>
      </c>
      <c r="F50">
        <v>60451.740388459802</v>
      </c>
      <c r="G50" s="6">
        <v>92.566611889753403</v>
      </c>
      <c r="H50">
        <v>93.545160559594876</v>
      </c>
      <c r="I50" s="3">
        <f t="shared" si="0"/>
        <v>-1.0460708645831745E-2</v>
      </c>
      <c r="L50">
        <f t="shared" si="12"/>
        <v>98.582474251379594</v>
      </c>
      <c r="M50">
        <f t="shared" si="10"/>
        <v>130.88593054582896</v>
      </c>
      <c r="N50">
        <f t="shared" si="11"/>
        <v>120.93583531018406</v>
      </c>
      <c r="O50">
        <f t="shared" si="2"/>
        <v>143.14689373356811</v>
      </c>
      <c r="P50">
        <f t="shared" si="3"/>
        <v>146.02457447622979</v>
      </c>
      <c r="Q50">
        <f t="shared" si="4"/>
        <v>133.77136281455208</v>
      </c>
      <c r="R50">
        <f t="shared" si="5"/>
        <v>131.00274179131682</v>
      </c>
      <c r="S50" s="5"/>
      <c r="T50" s="3">
        <f t="shared" si="6"/>
        <v>-6.1823026112151069E-4</v>
      </c>
      <c r="U50" s="3">
        <f t="shared" si="7"/>
        <v>-9.270243438234016E-3</v>
      </c>
      <c r="W50">
        <f t="shared" si="13"/>
        <v>0.91434698394112657</v>
      </c>
      <c r="X50">
        <f t="shared" si="14"/>
        <v>0.93450412597519428</v>
      </c>
      <c r="Y50">
        <f t="shared" si="15"/>
        <v>1.0220453967564742</v>
      </c>
      <c r="AA50" s="3">
        <f t="shared" si="8"/>
        <v>8.2275821803555971E-2</v>
      </c>
      <c r="AB50" s="3">
        <f t="shared" si="9"/>
        <v>-1.9706825053135923E-2</v>
      </c>
      <c r="AD50" s="4">
        <f t="shared" si="29"/>
        <v>0.49267719914856123</v>
      </c>
      <c r="AE50" s="4">
        <f t="shared" si="29"/>
        <v>4.1735282512765925</v>
      </c>
      <c r="AF50" s="4">
        <f t="shared" si="29"/>
        <v>-0.93425939798588153</v>
      </c>
      <c r="AG50" s="4">
        <f t="shared" si="29"/>
        <v>1.4848900008364474</v>
      </c>
      <c r="AH50" s="4">
        <f t="shared" si="29"/>
        <v>1.255449593440594</v>
      </c>
      <c r="AI50" s="4">
        <f t="shared" si="29"/>
        <v>3.7383499874529047</v>
      </c>
      <c r="AJ50" s="4">
        <f t="shared" si="29"/>
        <v>0.65006210047564572</v>
      </c>
      <c r="AK50" s="5">
        <f t="shared" si="22"/>
        <v>4.7507582502003753</v>
      </c>
    </row>
    <row r="51" spans="1:37" x14ac:dyDescent="0.35">
      <c r="A51" t="s">
        <v>159</v>
      </c>
      <c r="B51">
        <v>1.04295226045844E-2</v>
      </c>
      <c r="C51">
        <v>1365.2156671136452</v>
      </c>
      <c r="D51">
        <v>1341.8440699369094</v>
      </c>
      <c r="E51">
        <v>61158.284621974686</v>
      </c>
      <c r="F51">
        <v>61725.540332989025</v>
      </c>
      <c r="G51" s="6">
        <v>97.114400249435803</v>
      </c>
      <c r="H51">
        <v>94.917852868396878</v>
      </c>
      <c r="I51" s="3">
        <f t="shared" si="0"/>
        <v>2.3141562041910358E-2</v>
      </c>
      <c r="L51">
        <f t="shared" si="12"/>
        <v>98.763362912724546</v>
      </c>
      <c r="M51">
        <f t="shared" si="10"/>
        <v>133.86452875552769</v>
      </c>
      <c r="N51">
        <f t="shared" si="11"/>
        <v>121.495381136367</v>
      </c>
      <c r="O51">
        <f t="shared" si="2"/>
        <v>146.17503559593922</v>
      </c>
      <c r="P51">
        <f t="shared" si="3"/>
        <v>149.10150979144916</v>
      </c>
      <c r="Q51">
        <f t="shared" si="4"/>
        <v>140.34353645521023</v>
      </c>
      <c r="R51">
        <f t="shared" si="5"/>
        <v>132.92509090070078</v>
      </c>
      <c r="S51" s="5"/>
      <c r="T51" s="3">
        <f t="shared" si="6"/>
        <v>1.7417520932841768E-2</v>
      </c>
      <c r="U51" s="3">
        <f t="shared" si="7"/>
        <v>-9.1899675232356426E-3</v>
      </c>
      <c r="W51">
        <f t="shared" si="13"/>
        <v>0.91578242625204109</v>
      </c>
      <c r="X51">
        <f t="shared" si="14"/>
        <v>0.96010605287726025</v>
      </c>
      <c r="Y51">
        <f t="shared" si="15"/>
        <v>1.0483997348656486</v>
      </c>
      <c r="AA51" s="3">
        <f t="shared" si="8"/>
        <v>0.10180755435696343</v>
      </c>
      <c r="AB51" s="3">
        <f t="shared" si="9"/>
        <v>-1.9627394783615859E-2</v>
      </c>
      <c r="AD51" s="4">
        <f t="shared" si="29"/>
        <v>0.57183684621455733</v>
      </c>
      <c r="AE51" s="4">
        <f t="shared" si="29"/>
        <v>3.9534931465300627</v>
      </c>
      <c r="AF51" s="4">
        <f t="shared" si="29"/>
        <v>-0.14340149670262203</v>
      </c>
      <c r="AG51" s="4">
        <f t="shared" si="29"/>
        <v>1.0132805629986086</v>
      </c>
      <c r="AH51" s="4">
        <f t="shared" si="29"/>
        <v>0.84627419024261297</v>
      </c>
      <c r="AI51" s="4">
        <f t="shared" si="29"/>
        <v>3.8841320247576583</v>
      </c>
      <c r="AJ51" s="4">
        <f t="shared" si="29"/>
        <v>0.92489742036176992</v>
      </c>
      <c r="AK51" s="5">
        <f t="shared" si="22"/>
        <v>3.1995273629786918</v>
      </c>
    </row>
    <row r="52" spans="1:37" x14ac:dyDescent="0.35">
      <c r="A52" t="s">
        <v>160</v>
      </c>
      <c r="B52">
        <v>1.0448903305358E-2</v>
      </c>
      <c r="C52">
        <v>1416.59506618723</v>
      </c>
      <c r="D52">
        <v>1346.2096177654953</v>
      </c>
      <c r="E52">
        <v>62212.829544843567</v>
      </c>
      <c r="F52">
        <v>61878.3481810843</v>
      </c>
      <c r="G52" s="6">
        <v>101.269538516783</v>
      </c>
      <c r="H52">
        <v>95.366624405505462</v>
      </c>
      <c r="I52" s="3">
        <f t="shared" si="0"/>
        <v>6.1897064597546639E-2</v>
      </c>
      <c r="J52">
        <f t="shared" ref="J52" si="36">AVERAGE(H49:H52)</f>
        <v>94.388316861306635</v>
      </c>
      <c r="K52" s="9">
        <f t="shared" ref="K52" si="37">AVERAGE(G49:G52)</f>
        <v>95.715214297252857</v>
      </c>
      <c r="L52">
        <f t="shared" si="12"/>
        <v>98.946890314368474</v>
      </c>
      <c r="M52">
        <f t="shared" si="10"/>
        <v>138.90247199805501</v>
      </c>
      <c r="N52">
        <f t="shared" si="11"/>
        <v>121.89065351501827</v>
      </c>
      <c r="O52">
        <f t="shared" si="2"/>
        <v>148.6955140984133</v>
      </c>
      <c r="P52">
        <f t="shared" si="3"/>
        <v>149.47062573172408</v>
      </c>
      <c r="Q52">
        <f t="shared" si="4"/>
        <v>146.34827722899954</v>
      </c>
      <c r="R52">
        <f t="shared" si="5"/>
        <v>133.55356063069473</v>
      </c>
      <c r="S52" s="5"/>
      <c r="T52" s="3">
        <f t="shared" si="6"/>
        <v>5.2284166962470513E-2</v>
      </c>
      <c r="U52" s="3">
        <f t="shared" si="7"/>
        <v>5.4054669135708E-3</v>
      </c>
      <c r="W52">
        <f t="shared" si="13"/>
        <v>0.93414029898792494</v>
      </c>
      <c r="X52">
        <f t="shared" si="14"/>
        <v>0.98421447423181674</v>
      </c>
      <c r="Y52">
        <f t="shared" si="15"/>
        <v>1.0536045552238178</v>
      </c>
      <c r="AA52" s="3">
        <f t="shared" si="8"/>
        <v>0.13956622589557854</v>
      </c>
      <c r="AB52" s="3">
        <f t="shared" si="9"/>
        <v>-5.1857121057483635E-3</v>
      </c>
      <c r="AD52" s="4">
        <f t="shared" si="29"/>
        <v>0.63565975557882126</v>
      </c>
      <c r="AE52" s="4">
        <f t="shared" si="29"/>
        <v>4.9327342044986233</v>
      </c>
      <c r="AF52" s="4">
        <f t="shared" si="29"/>
        <v>0.50687612033522012</v>
      </c>
      <c r="AG52" s="4">
        <f t="shared" si="29"/>
        <v>1.1020560636129773</v>
      </c>
      <c r="AH52" s="4">
        <f t="shared" si="29"/>
        <v>0.8381765662538232</v>
      </c>
      <c r="AI52" s="4">
        <f t="shared" si="29"/>
        <v>5.340012450137066</v>
      </c>
      <c r="AJ52" s="4">
        <f t="shared" si="29"/>
        <v>1.3136273194241266</v>
      </c>
      <c r="AK52" s="5">
        <f t="shared" si="22"/>
        <v>3.0650893683286391</v>
      </c>
    </row>
    <row r="53" spans="1:37" x14ac:dyDescent="0.35">
      <c r="A53" t="s">
        <v>161</v>
      </c>
      <c r="B53">
        <v>1.04681569924003E-2</v>
      </c>
      <c r="C53">
        <v>1469.7416279189542</v>
      </c>
      <c r="D53">
        <v>1360.4464299354156</v>
      </c>
      <c r="E53">
        <v>62093.102385386992</v>
      </c>
      <c r="F53">
        <v>61973.207363527377</v>
      </c>
      <c r="G53" s="6">
        <v>101.67336198127801</v>
      </c>
      <c r="H53">
        <v>96.119817258656468</v>
      </c>
      <c r="I53" s="3">
        <f t="shared" si="0"/>
        <v>5.7777312535635214E-2</v>
      </c>
      <c r="L53">
        <f t="shared" si="12"/>
        <v>99.129214947322509</v>
      </c>
      <c r="M53">
        <f t="shared" si="10"/>
        <v>144.11369218294732</v>
      </c>
      <c r="N53">
        <f t="shared" si="11"/>
        <v>123.17970561839171</v>
      </c>
      <c r="O53">
        <f t="shared" si="2"/>
        <v>148.40935300178438</v>
      </c>
      <c r="P53">
        <f t="shared" si="3"/>
        <v>149.69976341514564</v>
      </c>
      <c r="Q53">
        <f t="shared" si="4"/>
        <v>146.93185714058069</v>
      </c>
      <c r="R53">
        <f t="shared" si="5"/>
        <v>134.60834880220622</v>
      </c>
      <c r="S53" s="5"/>
      <c r="T53" s="3">
        <f t="shared" si="6"/>
        <v>8.0337744712761117E-2</v>
      </c>
      <c r="U53" s="3">
        <f t="shared" si="7"/>
        <v>1.9346267033804043E-3</v>
      </c>
      <c r="W53">
        <f t="shared" si="13"/>
        <v>0.9710553227815405</v>
      </c>
      <c r="X53">
        <f t="shared" si="14"/>
        <v>0.99004445588287193</v>
      </c>
      <c r="Y53">
        <f t="shared" si="15"/>
        <v>1.0195551506241045</v>
      </c>
      <c r="AA53" s="3">
        <f t="shared" si="8"/>
        <v>0.16994671694872121</v>
      </c>
      <c r="AB53" s="3">
        <f t="shared" si="9"/>
        <v>-8.6199896641300233E-3</v>
      </c>
      <c r="AD53" s="4">
        <f t="shared" si="29"/>
        <v>0.68279367274253211</v>
      </c>
      <c r="AE53" s="4">
        <f t="shared" si="29"/>
        <v>6.4282778667689389</v>
      </c>
      <c r="AF53" s="4">
        <f t="shared" si="29"/>
        <v>1.1737299839467141</v>
      </c>
      <c r="AG53" s="4">
        <f t="shared" si="29"/>
        <v>1.5652604904589085</v>
      </c>
      <c r="AH53" s="4">
        <f t="shared" si="29"/>
        <v>0.96875466475982996</v>
      </c>
      <c r="AI53" s="4">
        <f t="shared" si="29"/>
        <v>7.1607611368992519</v>
      </c>
      <c r="AJ53" s="4">
        <f t="shared" si="29"/>
        <v>1.7624278818861194</v>
      </c>
      <c r="AK53" s="5">
        <f t="shared" si="22"/>
        <v>3.0630094487814903</v>
      </c>
    </row>
    <row r="54" spans="1:37" x14ac:dyDescent="0.35">
      <c r="A54" t="s">
        <v>162</v>
      </c>
      <c r="B54">
        <v>1.0487089546173301E-2</v>
      </c>
      <c r="C54">
        <v>1476.1869565602826</v>
      </c>
      <c r="D54">
        <v>1380.8170697834437</v>
      </c>
      <c r="E54">
        <v>63080.288684232553</v>
      </c>
      <c r="F54">
        <v>62991.106974098671</v>
      </c>
      <c r="G54" s="6">
        <v>99.946770413076493</v>
      </c>
      <c r="H54">
        <v>97.805363201073888</v>
      </c>
      <c r="I54" s="3">
        <f t="shared" si="0"/>
        <v>2.1894578598927922E-2</v>
      </c>
      <c r="L54">
        <f t="shared" si="12"/>
        <v>99.308498578034971</v>
      </c>
      <c r="M54">
        <f t="shared" si="10"/>
        <v>144.74568088775763</v>
      </c>
      <c r="N54">
        <f t="shared" si="11"/>
        <v>125.02413650852053</v>
      </c>
      <c r="O54">
        <f t="shared" si="2"/>
        <v>150.76883697465115</v>
      </c>
      <c r="P54">
        <f t="shared" si="3"/>
        <v>152.15855709979476</v>
      </c>
      <c r="Q54">
        <f t="shared" si="4"/>
        <v>144.43669714296175</v>
      </c>
      <c r="R54">
        <f t="shared" si="5"/>
        <v>136.96882515983927</v>
      </c>
      <c r="S54" s="5"/>
      <c r="T54" s="3">
        <f t="shared" si="6"/>
        <v>6.9067720021592782E-2</v>
      </c>
      <c r="U54" s="3">
        <f t="shared" si="7"/>
        <v>1.415782551186906E-3</v>
      </c>
      <c r="W54">
        <f t="shared" si="13"/>
        <v>0.9600503909975362</v>
      </c>
      <c r="X54">
        <f t="shared" si="14"/>
        <v>0.95800100366394658</v>
      </c>
      <c r="Y54">
        <f t="shared" si="15"/>
        <v>0.99786533357748008</v>
      </c>
      <c r="AA54" s="3">
        <f t="shared" si="8"/>
        <v>0.15774189632489932</v>
      </c>
      <c r="AB54" s="3">
        <f t="shared" si="9"/>
        <v>-9.1333681892905583E-3</v>
      </c>
      <c r="AD54" s="4">
        <f t="shared" si="29"/>
        <v>0.71291344788106947</v>
      </c>
      <c r="AE54" s="4">
        <f t="shared" si="29"/>
        <v>8.471240308892213</v>
      </c>
      <c r="AF54" s="4">
        <f t="shared" si="29"/>
        <v>1.9476058573743904</v>
      </c>
      <c r="AG54" s="4">
        <f t="shared" si="29"/>
        <v>2.8148637509471497</v>
      </c>
      <c r="AH54" s="4">
        <f t="shared" si="29"/>
        <v>1.9736732923530509</v>
      </c>
      <c r="AI54" s="4">
        <f t="shared" si="29"/>
        <v>8.5212575894299203</v>
      </c>
      <c r="AJ54" s="4">
        <f t="shared" si="29"/>
        <v>2.6898706983243814</v>
      </c>
      <c r="AK54" s="5">
        <f t="shared" si="22"/>
        <v>2.1679060241587531</v>
      </c>
    </row>
    <row r="55" spans="1:37" x14ac:dyDescent="0.35">
      <c r="A55" t="s">
        <v>163</v>
      </c>
      <c r="B55">
        <v>1.0505616138494499E-2</v>
      </c>
      <c r="C55">
        <v>1446.4853460440017</v>
      </c>
      <c r="D55">
        <v>1392.2664015835915</v>
      </c>
      <c r="E55">
        <v>63495.455929090982</v>
      </c>
      <c r="F55">
        <v>63705.29291009382</v>
      </c>
      <c r="G55" s="6">
        <v>99.084300707161503</v>
      </c>
      <c r="H55">
        <v>98.939670124446337</v>
      </c>
      <c r="I55" s="3">
        <f t="shared" si="0"/>
        <v>1.4618057906727381E-3</v>
      </c>
      <c r="L55">
        <f t="shared" si="12"/>
        <v>99.483937917909486</v>
      </c>
      <c r="M55">
        <f t="shared" si="10"/>
        <v>141.8333263119797</v>
      </c>
      <c r="N55">
        <f t="shared" si="11"/>
        <v>126.06080012837101</v>
      </c>
      <c r="O55">
        <f t="shared" si="2"/>
        <v>151.76113241214685</v>
      </c>
      <c r="P55">
        <f t="shared" si="3"/>
        <v>153.88371334394</v>
      </c>
      <c r="Q55">
        <f t="shared" si="4"/>
        <v>143.19031093965202</v>
      </c>
      <c r="R55">
        <f t="shared" si="5"/>
        <v>138.55733402663412</v>
      </c>
      <c r="S55" s="5"/>
      <c r="T55" s="3">
        <f t="shared" si="6"/>
        <v>3.8942938218390122E-2</v>
      </c>
      <c r="U55" s="3">
        <f t="shared" si="7"/>
        <v>-3.2938704370919503E-3</v>
      </c>
      <c r="W55">
        <f t="shared" si="13"/>
        <v>0.93458268304689762</v>
      </c>
      <c r="X55">
        <f t="shared" si="14"/>
        <v>0.94352426516416255</v>
      </c>
      <c r="Y55">
        <f t="shared" si="15"/>
        <v>1.0095674596581588</v>
      </c>
      <c r="AA55" s="3">
        <f t="shared" si="8"/>
        <v>0.12511840451232348</v>
      </c>
      <c r="AB55" s="3">
        <f t="shared" si="9"/>
        <v>-1.3793408578912092E-2</v>
      </c>
      <c r="AD55" s="4">
        <f t="shared" ref="AD55:AJ70" si="38">(AVERAGE(L52:L55)/AVERAGE(L48:L51)-1)*100</f>
        <v>0.72718262012463342</v>
      </c>
      <c r="AE55" s="4">
        <f t="shared" si="38"/>
        <v>8.867265323102691</v>
      </c>
      <c r="AF55" s="4">
        <f t="shared" si="38"/>
        <v>2.6319139271447023</v>
      </c>
      <c r="AG55" s="4">
        <f t="shared" si="38"/>
        <v>3.4964666710048942</v>
      </c>
      <c r="AH55" s="4">
        <f t="shared" si="38"/>
        <v>2.4800460712467665</v>
      </c>
      <c r="AI55" s="4">
        <f t="shared" si="38"/>
        <v>7.5111172570164308</v>
      </c>
      <c r="AJ55" s="4">
        <f t="shared" si="38"/>
        <v>3.3042447236475869</v>
      </c>
      <c r="AK55" s="5">
        <f t="shared" si="22"/>
        <v>1.2731722027915771</v>
      </c>
    </row>
    <row r="56" spans="1:37" x14ac:dyDescent="0.35">
      <c r="A56" t="s">
        <v>164</v>
      </c>
      <c r="B56">
        <v>1.0523570892645299E-2</v>
      </c>
      <c r="C56">
        <v>1436.5744225177925</v>
      </c>
      <c r="D56">
        <v>1397.1758967392018</v>
      </c>
      <c r="E56">
        <v>63588.952907775958</v>
      </c>
      <c r="F56">
        <v>63727.148494124354</v>
      </c>
      <c r="G56" s="6">
        <v>99.682449746979799</v>
      </c>
      <c r="H56">
        <v>99.30038139822679</v>
      </c>
      <c r="I56" s="3">
        <f t="shared" si="0"/>
        <v>3.8476020270334188E-3</v>
      </c>
      <c r="J56">
        <f t="shared" ref="J56" si="39">AVERAGE(H53:H56)</f>
        <v>98.041307995600874</v>
      </c>
      <c r="K56" s="9">
        <f t="shared" ref="K56" si="40">AVERAGE(G53:G56)</f>
        <v>100.09672071212394</v>
      </c>
      <c r="L56">
        <f t="shared" si="12"/>
        <v>99.653962181476899</v>
      </c>
      <c r="M56">
        <f t="shared" si="10"/>
        <v>140.86152299963342</v>
      </c>
      <c r="N56">
        <f t="shared" si="11"/>
        <v>126.50532345152141</v>
      </c>
      <c r="O56">
        <f t="shared" si="2"/>
        <v>151.98460048800715</v>
      </c>
      <c r="P56">
        <f t="shared" si="3"/>
        <v>153.93650673479164</v>
      </c>
      <c r="Q56">
        <f t="shared" si="4"/>
        <v>144.05471777694675</v>
      </c>
      <c r="R56">
        <f t="shared" si="5"/>
        <v>139.06248218798848</v>
      </c>
      <c r="S56" s="5"/>
      <c r="T56" s="3">
        <f t="shared" si="6"/>
        <v>2.8198686987473076E-2</v>
      </c>
      <c r="U56" s="3">
        <f t="shared" si="7"/>
        <v>-2.1685512315232636E-3</v>
      </c>
      <c r="W56">
        <f t="shared" si="13"/>
        <v>0.92681444401170476</v>
      </c>
      <c r="X56">
        <f t="shared" si="14"/>
        <v>0.94782443296492969</v>
      </c>
      <c r="Y56">
        <f t="shared" si="15"/>
        <v>1.022669034874212</v>
      </c>
      <c r="AA56" s="3">
        <f t="shared" si="8"/>
        <v>0.11348296780264366</v>
      </c>
      <c r="AB56" s="3">
        <f t="shared" si="9"/>
        <v>-1.2679943752051726E-2</v>
      </c>
      <c r="AD56" s="4">
        <f t="shared" si="38"/>
        <v>0.72805440472274441</v>
      </c>
      <c r="AE56" s="4">
        <f t="shared" si="38"/>
        <v>7.043054838110363</v>
      </c>
      <c r="AF56" s="4">
        <f t="shared" si="38"/>
        <v>3.2637205970980077</v>
      </c>
      <c r="AG56" s="4">
        <f t="shared" si="38"/>
        <v>3.5733032939358811</v>
      </c>
      <c r="AH56" s="4">
        <f t="shared" si="38"/>
        <v>2.9724002272461636</v>
      </c>
      <c r="AI56" s="4">
        <f t="shared" si="38"/>
        <v>4.5776488586902309</v>
      </c>
      <c r="AJ56" s="4">
        <f t="shared" si="38"/>
        <v>3.8701729787828709</v>
      </c>
      <c r="AK56" s="5">
        <f t="shared" si="22"/>
        <v>0.18280213411284105</v>
      </c>
    </row>
    <row r="57" spans="1:37" x14ac:dyDescent="0.35">
      <c r="A57" t="s">
        <v>165</v>
      </c>
      <c r="B57">
        <v>1.05406837666343E-2</v>
      </c>
      <c r="C57">
        <v>1447.1211107289212</v>
      </c>
      <c r="D57">
        <v>1401.2335305398876</v>
      </c>
      <c r="E57">
        <v>62139.297892020011</v>
      </c>
      <c r="F57">
        <v>63106.498415947164</v>
      </c>
      <c r="G57" s="6">
        <v>100.79303424432</v>
      </c>
      <c r="H57">
        <v>99.119952745989622</v>
      </c>
      <c r="I57" s="3">
        <f t="shared" si="0"/>
        <v>1.6879361339264445E-2</v>
      </c>
      <c r="L57">
        <f t="shared" si="12"/>
        <v>99.816014180243599</v>
      </c>
      <c r="M57">
        <f t="shared" si="10"/>
        <v>141.89566542952446</v>
      </c>
      <c r="N57">
        <f t="shared" si="11"/>
        <v>126.8727161882567</v>
      </c>
      <c r="O57">
        <f t="shared" si="2"/>
        <v>148.51976535013904</v>
      </c>
      <c r="P57">
        <f t="shared" si="3"/>
        <v>152.43729160910496</v>
      </c>
      <c r="Q57">
        <f t="shared" si="4"/>
        <v>145.65966364994523</v>
      </c>
      <c r="R57">
        <f t="shared" si="5"/>
        <v>138.80980585498116</v>
      </c>
      <c r="S57" s="5"/>
      <c r="T57" s="3">
        <f t="shared" si="6"/>
        <v>3.2747988960379226E-2</v>
      </c>
      <c r="U57" s="3">
        <f t="shared" si="7"/>
        <v>-1.5326480603505277E-2</v>
      </c>
      <c r="W57">
        <f t="shared" si="13"/>
        <v>0.9553992028939845</v>
      </c>
      <c r="X57">
        <f t="shared" si="14"/>
        <v>0.98074261904837345</v>
      </c>
      <c r="Y57">
        <f t="shared" si="15"/>
        <v>1.0265265200950782</v>
      </c>
      <c r="AA57" s="3">
        <f t="shared" si="8"/>
        <v>0.11840961313523346</v>
      </c>
      <c r="AB57" s="3">
        <f t="shared" si="9"/>
        <v>-2.5699264383492459E-2</v>
      </c>
      <c r="AD57" s="4">
        <f t="shared" si="38"/>
        <v>0.71833910238880971</v>
      </c>
      <c r="AE57" s="4">
        <f t="shared" si="38"/>
        <v>3.9377302708606843</v>
      </c>
      <c r="AF57" s="4">
        <f t="shared" si="38"/>
        <v>3.4792504365817489</v>
      </c>
      <c r="AG57" s="4">
        <f t="shared" si="38"/>
        <v>2.8319883907675258</v>
      </c>
      <c r="AH57" s="4">
        <f t="shared" si="38"/>
        <v>3.0489151767931544</v>
      </c>
      <c r="AI57" s="4">
        <f t="shared" si="38"/>
        <v>1.7529860644648343</v>
      </c>
      <c r="AJ57" s="4">
        <f t="shared" si="38"/>
        <v>4.0047201472870775</v>
      </c>
      <c r="AK57" s="5">
        <f t="shared" si="22"/>
        <v>-0.56227002137655946</v>
      </c>
    </row>
    <row r="58" spans="1:37" x14ac:dyDescent="0.35">
      <c r="A58" t="s">
        <v>166</v>
      </c>
      <c r="B58">
        <v>1.0556625928848901E-2</v>
      </c>
      <c r="C58">
        <v>1453.9213189303184</v>
      </c>
      <c r="D58">
        <v>1408.098668380371</v>
      </c>
      <c r="E58">
        <v>62269.530350381319</v>
      </c>
      <c r="F58">
        <v>63489.294260119976</v>
      </c>
      <c r="G58" s="6">
        <v>101.096465624779</v>
      </c>
      <c r="H58">
        <v>99.81410716781258</v>
      </c>
      <c r="I58" s="3">
        <f t="shared" si="0"/>
        <v>1.2847467090102344E-2</v>
      </c>
      <c r="L58">
        <f t="shared" si="12"/>
        <v>99.96698001176901</v>
      </c>
      <c r="M58">
        <f t="shared" si="10"/>
        <v>142.5624514093866</v>
      </c>
      <c r="N58">
        <f t="shared" si="11"/>
        <v>127.49431042351121</v>
      </c>
      <c r="O58">
        <f t="shared" si="2"/>
        <v>148.83103526809666</v>
      </c>
      <c r="P58">
        <f t="shared" si="3"/>
        <v>153.36195647230673</v>
      </c>
      <c r="Q58">
        <f t="shared" si="4"/>
        <v>146.09816332554149</v>
      </c>
      <c r="R58">
        <f t="shared" si="5"/>
        <v>139.78191528257085</v>
      </c>
      <c r="S58" s="5"/>
      <c r="T58" s="3">
        <f t="shared" si="6"/>
        <v>3.2542215669200125E-2</v>
      </c>
      <c r="U58" s="3">
        <f t="shared" si="7"/>
        <v>-1.9212119522721394E-2</v>
      </c>
      <c r="W58">
        <f t="shared" si="13"/>
        <v>0.95788120503617979</v>
      </c>
      <c r="X58">
        <f t="shared" si="14"/>
        <v>0.98163775493711836</v>
      </c>
      <c r="Y58">
        <f t="shared" si="15"/>
        <v>1.0248011442087344</v>
      </c>
      <c r="AA58" s="3">
        <f t="shared" si="8"/>
        <v>0.11818677191022853</v>
      </c>
      <c r="AB58" s="3">
        <f t="shared" si="9"/>
        <v>-2.9543971063177188E-2</v>
      </c>
      <c r="AD58" s="4">
        <f t="shared" si="38"/>
        <v>0.69997267982477851</v>
      </c>
      <c r="AE58" s="4">
        <f t="shared" si="38"/>
        <v>0.98403361804473288</v>
      </c>
      <c r="AF58" s="4">
        <f t="shared" si="38"/>
        <v>3.1211532495170724</v>
      </c>
      <c r="AG58" s="4">
        <f t="shared" si="38"/>
        <v>1.1863999326902741</v>
      </c>
      <c r="AH58" s="4">
        <f t="shared" si="38"/>
        <v>2.1965927926201667</v>
      </c>
      <c r="AI58" s="4">
        <f t="shared" si="38"/>
        <v>0.16304313122983416</v>
      </c>
      <c r="AJ58" s="4">
        <f t="shared" si="38"/>
        <v>3.3743174961600397</v>
      </c>
      <c r="AK58" s="5">
        <f t="shared" si="22"/>
        <v>-0.95168115288043387</v>
      </c>
    </row>
    <row r="59" spans="1:37" x14ac:dyDescent="0.35">
      <c r="A59" t="s">
        <v>167</v>
      </c>
      <c r="B59">
        <v>1.05711237835902E-2</v>
      </c>
      <c r="C59">
        <v>1467.9657223661902</v>
      </c>
      <c r="D59">
        <v>1415.3342931063644</v>
      </c>
      <c r="E59">
        <v>62271.370455975062</v>
      </c>
      <c r="F59">
        <v>63303.993726370754</v>
      </c>
      <c r="G59" s="6">
        <v>104.695745919942</v>
      </c>
      <c r="H59">
        <v>100.06132003643933</v>
      </c>
      <c r="I59" s="3">
        <f t="shared" si="0"/>
        <v>4.6315857934064369E-2</v>
      </c>
      <c r="L59">
        <f t="shared" si="12"/>
        <v>100.10426883538605</v>
      </c>
      <c r="M59">
        <f t="shared" si="10"/>
        <v>143.93955796689505</v>
      </c>
      <c r="N59">
        <f t="shared" si="11"/>
        <v>128.14944987193132</v>
      </c>
      <c r="O59">
        <f t="shared" si="2"/>
        <v>148.83543332311615</v>
      </c>
      <c r="P59">
        <f t="shared" si="3"/>
        <v>152.91435262472396</v>
      </c>
      <c r="Q59">
        <f t="shared" si="4"/>
        <v>151.29961361529561</v>
      </c>
      <c r="R59">
        <f t="shared" si="5"/>
        <v>140.12811773069822</v>
      </c>
      <c r="S59" s="5"/>
      <c r="T59" s="3">
        <f t="shared" si="6"/>
        <v>3.7186571056870843E-2</v>
      </c>
      <c r="U59" s="3">
        <f t="shared" si="7"/>
        <v>-1.6312134663401645E-2</v>
      </c>
      <c r="W59">
        <f t="shared" si="13"/>
        <v>0.96710544494070616</v>
      </c>
      <c r="X59">
        <f t="shared" si="14"/>
        <v>1.0165564088951171</v>
      </c>
      <c r="Y59">
        <f t="shared" si="15"/>
        <v>1.0511329599198389</v>
      </c>
      <c r="AA59" s="3">
        <f t="shared" si="8"/>
        <v>0.1232163548945695</v>
      </c>
      <c r="AB59" s="3">
        <f t="shared" si="9"/>
        <v>-2.6674535330363125E-2</v>
      </c>
      <c r="AD59" s="4">
        <f t="shared" si="38"/>
        <v>0.67344300946692304</v>
      </c>
      <c r="AE59" s="4">
        <f t="shared" si="38"/>
        <v>-5.8984624902236327E-2</v>
      </c>
      <c r="AF59" s="4">
        <f t="shared" si="38"/>
        <v>2.5932413247637287</v>
      </c>
      <c r="AG59" s="4">
        <f t="shared" si="38"/>
        <v>-0.24414893340981569</v>
      </c>
      <c r="AH59" s="4">
        <f t="shared" si="38"/>
        <v>1.2288982612085109</v>
      </c>
      <c r="AI59" s="4">
        <f t="shared" si="38"/>
        <v>1.0681596871647603</v>
      </c>
      <c r="AJ59" s="4">
        <f t="shared" si="38"/>
        <v>2.5923416845719638</v>
      </c>
      <c r="AK59" s="5">
        <f t="shared" si="22"/>
        <v>-0.58795567207756794</v>
      </c>
    </row>
    <row r="60" spans="1:37" x14ac:dyDescent="0.35">
      <c r="A60" t="s">
        <v>168</v>
      </c>
      <c r="B60">
        <v>1.0583946450399499E-2</v>
      </c>
      <c r="C60">
        <v>1510.259156740346</v>
      </c>
      <c r="D60">
        <v>1426.3934263146703</v>
      </c>
      <c r="E60">
        <v>62926.982942895484</v>
      </c>
      <c r="F60">
        <v>63448.739883583032</v>
      </c>
      <c r="G60" s="6">
        <v>102.386338985745</v>
      </c>
      <c r="H60">
        <v>100.68825141836039</v>
      </c>
      <c r="I60" s="3">
        <f t="shared" si="0"/>
        <v>1.6864803425069311E-2</v>
      </c>
      <c r="J60">
        <f t="shared" ref="J60" si="41">AVERAGE(H57:H60)</f>
        <v>99.92090784215047</v>
      </c>
      <c r="K60" s="9">
        <f t="shared" ref="K60" si="42">AVERAGE(G57:G60)</f>
        <v>102.2428961936965</v>
      </c>
      <c r="L60">
        <f t="shared" si="12"/>
        <v>100.22569430648474</v>
      </c>
      <c r="M60">
        <f t="shared" si="10"/>
        <v>148.08658821151494</v>
      </c>
      <c r="N60">
        <f t="shared" si="11"/>
        <v>129.15078350993306</v>
      </c>
      <c r="O60">
        <f t="shared" si="2"/>
        <v>150.40241936932551</v>
      </c>
      <c r="P60">
        <f t="shared" si="3"/>
        <v>153.26399509784665</v>
      </c>
      <c r="Q60">
        <f t="shared" si="4"/>
        <v>147.96220602767812</v>
      </c>
      <c r="R60">
        <f t="shared" si="5"/>
        <v>141.00608650487501</v>
      </c>
      <c r="S60" s="5"/>
      <c r="T60" s="3">
        <f t="shared" si="6"/>
        <v>5.8795651240735936E-2</v>
      </c>
      <c r="U60" s="3">
        <f t="shared" si="7"/>
        <v>-8.2232829469092161E-3</v>
      </c>
      <c r="W60">
        <f t="shared" si="13"/>
        <v>0.98460243413954751</v>
      </c>
      <c r="X60">
        <f t="shared" si="14"/>
        <v>0.98377543824175295</v>
      </c>
      <c r="Y60">
        <f t="shared" si="15"/>
        <v>0.99916007124386474</v>
      </c>
      <c r="AA60" s="3">
        <f t="shared" si="8"/>
        <v>0.14661780739507102</v>
      </c>
      <c r="AB60" s="3">
        <f t="shared" si="9"/>
        <v>-1.8670893491287699E-2</v>
      </c>
      <c r="AD60" s="4">
        <f t="shared" si="38"/>
        <v>0.63820406035628441</v>
      </c>
      <c r="AE60" s="4">
        <f t="shared" si="38"/>
        <v>0.86256744188748513</v>
      </c>
      <c r="AF60" s="4">
        <f t="shared" si="38"/>
        <v>2.1761078006039769</v>
      </c>
      <c r="AG60" s="4">
        <f t="shared" si="38"/>
        <v>-1.0507577035069771</v>
      </c>
      <c r="AH60" s="4">
        <f t="shared" si="38"/>
        <v>0.3770930182439125</v>
      </c>
      <c r="AI60" s="4">
        <f t="shared" si="38"/>
        <v>2.1441016911482036</v>
      </c>
      <c r="AJ60" s="4">
        <f t="shared" si="38"/>
        <v>1.917150928498379</v>
      </c>
      <c r="AK60" s="5">
        <f t="shared" si="22"/>
        <v>0.11837918406746686</v>
      </c>
    </row>
    <row r="61" spans="1:37" x14ac:dyDescent="0.35">
      <c r="A61" t="s">
        <v>169</v>
      </c>
      <c r="B61">
        <v>1.05951000473287E-2</v>
      </c>
      <c r="C61">
        <v>1520.6635600410686</v>
      </c>
      <c r="D61">
        <v>1439.4773556208663</v>
      </c>
      <c r="E61">
        <v>61802.246025057415</v>
      </c>
      <c r="F61">
        <v>63111.381180190743</v>
      </c>
      <c r="G61" s="6">
        <v>104.110568864843</v>
      </c>
      <c r="H61">
        <v>100.98603550821987</v>
      </c>
      <c r="I61" s="3">
        <f t="shared" si="0"/>
        <v>3.0940251698154914E-2</v>
      </c>
      <c r="L61">
        <f t="shared" si="12"/>
        <v>100.33131436054326</v>
      </c>
      <c r="M61">
        <f t="shared" si="10"/>
        <v>149.10677907101359</v>
      </c>
      <c r="N61">
        <f t="shared" si="11"/>
        <v>130.33544945840822</v>
      </c>
      <c r="O61">
        <f t="shared" si="2"/>
        <v>147.71417426864502</v>
      </c>
      <c r="P61">
        <f t="shared" si="3"/>
        <v>152.44908620039968</v>
      </c>
      <c r="Q61">
        <f t="shared" si="4"/>
        <v>150.45395306285337</v>
      </c>
      <c r="R61">
        <f t="shared" si="5"/>
        <v>141.42311002592152</v>
      </c>
      <c r="S61" s="5"/>
      <c r="T61" s="3">
        <f t="shared" si="6"/>
        <v>5.6399778783033039E-2</v>
      </c>
      <c r="U61" s="3">
        <f t="shared" si="7"/>
        <v>-2.074324995986998E-2</v>
      </c>
      <c r="W61">
        <f t="shared" si="13"/>
        <v>1.0094276991985607</v>
      </c>
      <c r="X61">
        <f t="shared" si="14"/>
        <v>1.0185478394864502</v>
      </c>
      <c r="Y61">
        <f t="shared" si="15"/>
        <v>1.0090349613896372</v>
      </c>
      <c r="AA61" s="3">
        <f t="shared" si="8"/>
        <v>0.14402320850242312</v>
      </c>
      <c r="AB61" s="3">
        <f t="shared" si="9"/>
        <v>-3.105897221010856E-2</v>
      </c>
      <c r="AD61" s="4">
        <f t="shared" si="38"/>
        <v>0.59404166201435515</v>
      </c>
      <c r="AE61" s="4">
        <f t="shared" si="38"/>
        <v>2.5220917166620005</v>
      </c>
      <c r="AF61" s="4">
        <f t="shared" si="38"/>
        <v>2.1145292100215318</v>
      </c>
      <c r="AG61" s="4">
        <f t="shared" si="38"/>
        <v>-1.2024643659893863</v>
      </c>
      <c r="AH61" s="4">
        <f t="shared" si="38"/>
        <v>-6.9671325443665388E-2</v>
      </c>
      <c r="AI61" s="4">
        <f t="shared" si="38"/>
        <v>3.1995881219527122</v>
      </c>
      <c r="AJ61" s="4">
        <f t="shared" si="38"/>
        <v>1.615613914239189</v>
      </c>
      <c r="AK61" s="5">
        <f t="shared" si="22"/>
        <v>0.98041629485435244</v>
      </c>
    </row>
    <row r="62" spans="1:37" x14ac:dyDescent="0.35">
      <c r="A62" t="s">
        <v>170</v>
      </c>
      <c r="B62">
        <v>1.06045398659403E-2</v>
      </c>
      <c r="C62">
        <v>1541.9637890309843</v>
      </c>
      <c r="D62">
        <v>1452.5690339801777</v>
      </c>
      <c r="E62">
        <v>62610.070622991647</v>
      </c>
      <c r="F62">
        <v>64281.849938612038</v>
      </c>
      <c r="G62" s="6">
        <v>105.52726002241199</v>
      </c>
      <c r="H62">
        <v>102.47180901421162</v>
      </c>
      <c r="I62" s="3">
        <f t="shared" si="0"/>
        <v>2.9817478949518927E-2</v>
      </c>
      <c r="L62">
        <f t="shared" si="12"/>
        <v>100.42070562673197</v>
      </c>
      <c r="M62">
        <f t="shared" si="10"/>
        <v>151.19534660272691</v>
      </c>
      <c r="N62">
        <f t="shared" si="11"/>
        <v>131.52081703398207</v>
      </c>
      <c r="O62">
        <f t="shared" si="2"/>
        <v>149.64496402326614</v>
      </c>
      <c r="P62">
        <f t="shared" si="3"/>
        <v>155.27641923147345</v>
      </c>
      <c r="Q62">
        <f t="shared" si="4"/>
        <v>152.50126475511922</v>
      </c>
      <c r="R62">
        <f t="shared" si="5"/>
        <v>143.50382058113851</v>
      </c>
      <c r="S62" s="5"/>
      <c r="T62" s="3">
        <f t="shared" si="6"/>
        <v>6.1542517401638852E-2</v>
      </c>
      <c r="U62" s="3">
        <f t="shared" si="7"/>
        <v>-2.6007019356426575E-2</v>
      </c>
      <c r="W62">
        <f t="shared" si="13"/>
        <v>1.0103604059754374</v>
      </c>
      <c r="X62">
        <f t="shared" si="14"/>
        <v>1.0190871824554617</v>
      </c>
      <c r="Y62">
        <f t="shared" si="15"/>
        <v>1.0086372906424408</v>
      </c>
      <c r="AA62" s="3">
        <f t="shared" si="8"/>
        <v>0.1495925132799425</v>
      </c>
      <c r="AB62" s="3">
        <f t="shared" si="9"/>
        <v>-3.6267291814685687E-2</v>
      </c>
      <c r="AD62" s="4">
        <f t="shared" si="38"/>
        <v>0.54173367920116178</v>
      </c>
      <c r="AE62" s="4">
        <f t="shared" si="38"/>
        <v>4.4388916578362192</v>
      </c>
      <c r="AF62" s="4">
        <f t="shared" si="38"/>
        <v>2.411235027335068</v>
      </c>
      <c r="AG62" s="4">
        <f t="shared" si="38"/>
        <v>-0.74855572826211247</v>
      </c>
      <c r="AH62" s="4">
        <f t="shared" si="38"/>
        <v>4.634549734108262E-2</v>
      </c>
      <c r="AI62" s="4">
        <f t="shared" si="38"/>
        <v>4.0093380439571114</v>
      </c>
      <c r="AJ62" s="4">
        <f t="shared" si="38"/>
        <v>1.7708366024457689</v>
      </c>
      <c r="AK62" s="5">
        <f t="shared" si="22"/>
        <v>1.264092598052053</v>
      </c>
    </row>
    <row r="63" spans="1:37" x14ac:dyDescent="0.35">
      <c r="A63" t="s">
        <v>171</v>
      </c>
      <c r="B63">
        <v>1.06123113250277E-2</v>
      </c>
      <c r="C63">
        <v>1561.8111603220759</v>
      </c>
      <c r="D63">
        <v>1466.386927078082</v>
      </c>
      <c r="E63">
        <v>63421.439189055898</v>
      </c>
      <c r="F63">
        <v>65135.444606140802</v>
      </c>
      <c r="G63" s="6">
        <v>106.552503740852</v>
      </c>
      <c r="H63">
        <v>103.71533229366815</v>
      </c>
      <c r="I63" s="3">
        <f t="shared" si="0"/>
        <v>2.7355371519713664E-2</v>
      </c>
      <c r="L63">
        <f t="shared" si="12"/>
        <v>100.49429820266378</v>
      </c>
      <c r="M63">
        <f t="shared" si="10"/>
        <v>153.141455974981</v>
      </c>
      <c r="N63">
        <f t="shared" si="11"/>
        <v>132.77193870008622</v>
      </c>
      <c r="O63">
        <f t="shared" si="2"/>
        <v>151.58422425201451</v>
      </c>
      <c r="P63">
        <f t="shared" si="3"/>
        <v>157.33832509721196</v>
      </c>
      <c r="Q63">
        <f t="shared" si="4"/>
        <v>153.98288157821437</v>
      </c>
      <c r="R63">
        <f t="shared" si="5"/>
        <v>145.24527848356365</v>
      </c>
      <c r="S63" s="5"/>
      <c r="T63" s="3">
        <f t="shared" si="6"/>
        <v>6.5074388950081552E-2</v>
      </c>
      <c r="U63" s="3">
        <f t="shared" si="7"/>
        <v>-2.6314480962694065E-2</v>
      </c>
      <c r="W63">
        <f t="shared" si="13"/>
        <v>1.0102730460946749</v>
      </c>
      <c r="X63">
        <f t="shared" si="14"/>
        <v>1.0158239245411977</v>
      </c>
      <c r="Y63">
        <f t="shared" si="15"/>
        <v>1.0054944338740703</v>
      </c>
      <c r="AA63" s="3">
        <f t="shared" si="8"/>
        <v>0.15341733708435745</v>
      </c>
      <c r="AB63" s="3">
        <f t="shared" si="9"/>
        <v>-3.6571514547661943E-2</v>
      </c>
      <c r="AD63" s="4">
        <f t="shared" si="38"/>
        <v>0.4832510804207546</v>
      </c>
      <c r="AE63" s="4">
        <f t="shared" si="38"/>
        <v>5.6689417016370314</v>
      </c>
      <c r="AF63" s="4">
        <f t="shared" si="38"/>
        <v>2.8991270647086287</v>
      </c>
      <c r="AG63" s="4">
        <f t="shared" si="38"/>
        <v>0.19642339884606841</v>
      </c>
      <c r="AH63" s="4">
        <f t="shared" si="38"/>
        <v>0.92674727663406564</v>
      </c>
      <c r="AI63" s="4">
        <f t="shared" si="38"/>
        <v>3.0297698323247246</v>
      </c>
      <c r="AJ63" s="4">
        <f t="shared" si="38"/>
        <v>2.4016491798974027</v>
      </c>
      <c r="AK63" s="5">
        <f t="shared" si="22"/>
        <v>0.26153722104164895</v>
      </c>
    </row>
    <row r="64" spans="1:37" x14ac:dyDescent="0.35">
      <c r="A64" t="s">
        <v>172</v>
      </c>
      <c r="B64">
        <v>1.0618544524458101E-2</v>
      </c>
      <c r="C64">
        <v>1556.7747669112841</v>
      </c>
      <c r="D64">
        <v>1481.5825475747024</v>
      </c>
      <c r="E64">
        <v>63990.627141359248</v>
      </c>
      <c r="F64">
        <v>65289.627962842853</v>
      </c>
      <c r="G64" s="6">
        <v>106.66368286787799</v>
      </c>
      <c r="H64">
        <v>104.43594867751035</v>
      </c>
      <c r="I64" s="3">
        <f t="shared" si="0"/>
        <v>2.1331105032106348E-2</v>
      </c>
      <c r="J64">
        <f t="shared" ref="J64" si="43">AVERAGE(H61:H64)</f>
        <v>102.90228137340249</v>
      </c>
      <c r="K64" s="9">
        <f t="shared" ref="K64" si="44">AVERAGE(G61:G64)</f>
        <v>105.71350387399625</v>
      </c>
      <c r="L64">
        <f t="shared" si="12"/>
        <v>100.55332408148794</v>
      </c>
      <c r="M64">
        <f t="shared" si="10"/>
        <v>152.64761866648564</v>
      </c>
      <c r="N64">
        <f t="shared" si="11"/>
        <v>134.14780475278437</v>
      </c>
      <c r="O64">
        <f t="shared" si="2"/>
        <v>152.94464614257271</v>
      </c>
      <c r="P64">
        <f t="shared" si="3"/>
        <v>157.71076365578872</v>
      </c>
      <c r="Q64">
        <f t="shared" si="4"/>
        <v>154.14355056063877</v>
      </c>
      <c r="R64">
        <f t="shared" si="5"/>
        <v>146.25444583651219</v>
      </c>
      <c r="S64" s="5"/>
      <c r="T64" s="3">
        <f t="shared" si="6"/>
        <v>5.0751285819118586E-2</v>
      </c>
      <c r="U64" s="3">
        <f t="shared" si="7"/>
        <v>-1.9895975241624675E-2</v>
      </c>
      <c r="W64">
        <f t="shared" si="13"/>
        <v>0.99805794132989667</v>
      </c>
      <c r="X64">
        <f t="shared" si="14"/>
        <v>1.0078388125920306</v>
      </c>
      <c r="Y64">
        <f t="shared" si="15"/>
        <v>1.0097999032492053</v>
      </c>
      <c r="AA64" s="3">
        <f t="shared" si="8"/>
        <v>0.13790619941782745</v>
      </c>
      <c r="AB64" s="3">
        <f t="shared" si="9"/>
        <v>-3.0220622884169712E-2</v>
      </c>
      <c r="AD64" s="4">
        <f t="shared" si="38"/>
        <v>0.42155219085695528</v>
      </c>
      <c r="AE64" s="4">
        <f t="shared" si="38"/>
        <v>5.1357754577589398</v>
      </c>
      <c r="AF64" s="4">
        <f t="shared" si="38"/>
        <v>3.3437257548668553</v>
      </c>
      <c r="AG64" s="4">
        <f t="shared" si="38"/>
        <v>0.88827625976677371</v>
      </c>
      <c r="AH64" s="4">
        <f t="shared" si="38"/>
        <v>1.7642800087651844</v>
      </c>
      <c r="AI64" s="4">
        <f t="shared" si="38"/>
        <v>3.3944731707568065</v>
      </c>
      <c r="AJ64" s="4">
        <f t="shared" si="38"/>
        <v>2.9837334304066099</v>
      </c>
      <c r="AK64" s="5">
        <f t="shared" si="22"/>
        <v>0.1376596636162041</v>
      </c>
    </row>
    <row r="65" spans="1:37" x14ac:dyDescent="0.35">
      <c r="A65" t="s">
        <v>9</v>
      </c>
      <c r="B65">
        <v>1.06234281828842E-2</v>
      </c>
      <c r="C65">
        <v>1534.5456631633913</v>
      </c>
      <c r="D65">
        <v>1495.169958207483</v>
      </c>
      <c r="E65">
        <v>62712.946769336231</v>
      </c>
      <c r="F65">
        <v>65478.216819823188</v>
      </c>
      <c r="G65" s="6">
        <v>104.963573707723</v>
      </c>
      <c r="H65">
        <v>105.11347389555458</v>
      </c>
      <c r="I65" s="3">
        <f t="shared" si="0"/>
        <v>-1.4260796668229628E-3</v>
      </c>
      <c r="L65">
        <f t="shared" si="12"/>
        <v>100.59957035255567</v>
      </c>
      <c r="M65">
        <f t="shared" si="10"/>
        <v>150.46797147260261</v>
      </c>
      <c r="N65">
        <f t="shared" si="11"/>
        <v>135.37805770875087</v>
      </c>
      <c r="O65">
        <f t="shared" si="2"/>
        <v>149.89084934275874</v>
      </c>
      <c r="P65">
        <f t="shared" si="3"/>
        <v>158.166310632841</v>
      </c>
      <c r="Q65">
        <f t="shared" si="4"/>
        <v>151.68666124985464</v>
      </c>
      <c r="R65">
        <f t="shared" si="5"/>
        <v>147.20326735400812</v>
      </c>
      <c r="S65" s="5"/>
      <c r="T65" s="3">
        <f t="shared" si="6"/>
        <v>2.633527027463467E-2</v>
      </c>
      <c r="U65" s="3">
        <f t="shared" si="7"/>
        <v>-4.2231908332142964E-2</v>
      </c>
      <c r="W65">
        <f t="shared" si="13"/>
        <v>1.003850282604805</v>
      </c>
      <c r="X65">
        <f t="shared" si="14"/>
        <v>1.0119807974600863</v>
      </c>
      <c r="Y65">
        <f t="shared" si="15"/>
        <v>1.0080993301453123</v>
      </c>
      <c r="AA65" s="3">
        <f t="shared" si="8"/>
        <v>0.11146498937306237</v>
      </c>
      <c r="AB65" s="3">
        <f t="shared" si="9"/>
        <v>-5.2321263971899068E-2</v>
      </c>
      <c r="AD65" s="4">
        <f t="shared" si="38"/>
        <v>0.35934578309302356</v>
      </c>
      <c r="AE65" s="4">
        <f t="shared" si="38"/>
        <v>4.070105230912735</v>
      </c>
      <c r="AF65" s="4">
        <f t="shared" si="38"/>
        <v>3.6279434659611587</v>
      </c>
      <c r="AG65" s="4">
        <f t="shared" si="38"/>
        <v>1.3900397739476267</v>
      </c>
      <c r="AH65" s="4">
        <f t="shared" si="38"/>
        <v>2.6965219464637036</v>
      </c>
      <c r="AI65" s="4">
        <f t="shared" si="38"/>
        <v>2.7693917705861937</v>
      </c>
      <c r="AJ65" s="4">
        <f t="shared" si="38"/>
        <v>3.5330244925763532</v>
      </c>
      <c r="AK65" s="5">
        <f t="shared" si="22"/>
        <v>-0.21614136092028705</v>
      </c>
    </row>
    <row r="66" spans="1:37" x14ac:dyDescent="0.35">
      <c r="A66" t="s">
        <v>10</v>
      </c>
      <c r="B66">
        <v>1.0627193645073E-2</v>
      </c>
      <c r="C66">
        <v>1560.6823844875471</v>
      </c>
      <c r="D66">
        <v>1508.3009595462186</v>
      </c>
      <c r="E66">
        <v>63583.772994665174</v>
      </c>
      <c r="F66">
        <v>66545.450099316848</v>
      </c>
      <c r="G66" s="6">
        <v>106.88495386001</v>
      </c>
      <c r="H66">
        <v>106.46865833163743</v>
      </c>
      <c r="I66" s="3">
        <f t="shared" si="0"/>
        <v>3.910028875125488E-3</v>
      </c>
      <c r="L66">
        <f t="shared" si="12"/>
        <v>100.63522775728897</v>
      </c>
      <c r="M66">
        <f t="shared" si="10"/>
        <v>153.03077526071752</v>
      </c>
      <c r="N66">
        <f t="shared" si="11"/>
        <v>136.56698572810473</v>
      </c>
      <c r="O66">
        <f t="shared" si="2"/>
        <v>151.97221992520963</v>
      </c>
      <c r="P66">
        <f t="shared" si="3"/>
        <v>160.74427256583908</v>
      </c>
      <c r="Q66">
        <f t="shared" si="4"/>
        <v>154.46331728391561</v>
      </c>
      <c r="R66">
        <f t="shared" si="5"/>
        <v>149.10109804559875</v>
      </c>
      <c r="S66" s="5"/>
      <c r="T66" s="3">
        <f t="shared" si="6"/>
        <v>3.4728761928977114E-2</v>
      </c>
      <c r="U66" s="3">
        <f t="shared" si="7"/>
        <v>-4.450607968285536E-2</v>
      </c>
      <c r="W66">
        <f t="shared" si="13"/>
        <v>1.0069654528704577</v>
      </c>
      <c r="X66">
        <f t="shared" si="14"/>
        <v>1.0163917942366831</v>
      </c>
      <c r="Y66">
        <f t="shared" si="15"/>
        <v>1.0093611368089686</v>
      </c>
      <c r="AA66" s="3">
        <f t="shared" si="8"/>
        <v>0.12055468197409769</v>
      </c>
      <c r="AB66" s="3">
        <f t="shared" si="9"/>
        <v>-5.4571478663642647E-2</v>
      </c>
      <c r="AD66" s="4">
        <f t="shared" si="38"/>
        <v>0.29929972308524455</v>
      </c>
      <c r="AE66" s="4">
        <f t="shared" si="38"/>
        <v>2.8632010877356118</v>
      </c>
      <c r="AF66" s="4">
        <f t="shared" si="38"/>
        <v>3.7962130918605785</v>
      </c>
      <c r="AG66" s="4">
        <f t="shared" si="38"/>
        <v>1.6418032316994458</v>
      </c>
      <c r="AH66" s="4">
        <f t="shared" si="38"/>
        <v>3.2669315714803693</v>
      </c>
      <c r="AI66" s="4">
        <f t="shared" si="38"/>
        <v>2.0024961868434499</v>
      </c>
      <c r="AJ66" s="4">
        <f t="shared" si="38"/>
        <v>3.8410965775090844</v>
      </c>
      <c r="AK66" s="5">
        <f t="shared" si="22"/>
        <v>-0.47866549397150276</v>
      </c>
    </row>
    <row r="67" spans="1:37" x14ac:dyDescent="0.35">
      <c r="A67" t="s">
        <v>11</v>
      </c>
      <c r="B67">
        <v>1.06301199025127E-2</v>
      </c>
      <c r="C67">
        <v>1581.5573299558853</v>
      </c>
      <c r="D67">
        <v>1521.2640057302197</v>
      </c>
      <c r="E67">
        <v>64059.208490403296</v>
      </c>
      <c r="F67">
        <v>66788.102961760815</v>
      </c>
      <c r="G67" s="6">
        <v>107.00323728401899</v>
      </c>
      <c r="H67">
        <v>107.14946625065249</v>
      </c>
      <c r="I67" s="3">
        <f t="shared" ref="I67:I130" si="45">(G67-H67)/H67</f>
        <v>-1.3647195058483137E-3</v>
      </c>
      <c r="L67">
        <f t="shared" si="12"/>
        <v>100.66293823229826</v>
      </c>
      <c r="M67">
        <f t="shared" si="10"/>
        <v>155.07764214426595</v>
      </c>
      <c r="N67">
        <f t="shared" si="11"/>
        <v>137.74070648456163</v>
      </c>
      <c r="O67">
        <f t="shared" si="2"/>
        <v>153.10856311963795</v>
      </c>
      <c r="P67">
        <f t="shared" si="3"/>
        <v>161.33041418485828</v>
      </c>
      <c r="Q67">
        <f t="shared" si="4"/>
        <v>154.63425294316713</v>
      </c>
      <c r="R67">
        <f t="shared" si="5"/>
        <v>150.05451673119066</v>
      </c>
      <c r="S67" s="5"/>
      <c r="T67" s="3">
        <f t="shared" ref="T67:T130" si="46">(C67/D67)-1</f>
        <v>3.9633701973198487E-2</v>
      </c>
      <c r="U67" s="3">
        <f t="shared" ref="U67:U130" si="47">(E67/F67)-1</f>
        <v>-4.0858990603759637E-2</v>
      </c>
      <c r="W67">
        <f t="shared" si="13"/>
        <v>1.0128606720911448</v>
      </c>
      <c r="X67">
        <f t="shared" si="14"/>
        <v>1.0099647582894302</v>
      </c>
      <c r="Y67">
        <f t="shared" si="15"/>
        <v>0.99714085670269381</v>
      </c>
      <c r="AA67" s="3">
        <f t="shared" si="8"/>
        <v>0.12586646389567857</v>
      </c>
      <c r="AB67" s="3">
        <f t="shared" si="9"/>
        <v>-5.0962808883633248E-2</v>
      </c>
      <c r="AD67" s="4">
        <f t="shared" si="38"/>
        <v>0.24386455262950246</v>
      </c>
      <c r="AE67" s="4">
        <f t="shared" si="38"/>
        <v>1.6115297568678244</v>
      </c>
      <c r="AF67" s="4">
        <f t="shared" si="38"/>
        <v>3.8288221567410297</v>
      </c>
      <c r="AG67" s="4">
        <f t="shared" si="38"/>
        <v>1.4299752956580036</v>
      </c>
      <c r="AH67" s="4">
        <f t="shared" si="38"/>
        <v>3.1737105462621429</v>
      </c>
      <c r="AI67" s="4">
        <f t="shared" si="38"/>
        <v>1.6577073153706934</v>
      </c>
      <c r="AJ67" s="4">
        <f t="shared" si="38"/>
        <v>3.7527743153236148</v>
      </c>
      <c r="AK67" s="5">
        <f t="shared" si="22"/>
        <v>-0.55827151432959443</v>
      </c>
    </row>
    <row r="68" spans="1:37" x14ac:dyDescent="0.35">
      <c r="A68" t="s">
        <v>12</v>
      </c>
      <c r="B68">
        <v>1.06325499912839E-2</v>
      </c>
      <c r="C68">
        <v>1557.2958618684206</v>
      </c>
      <c r="D68">
        <v>1532.6568970468011</v>
      </c>
      <c r="E68">
        <v>64432.524022406302</v>
      </c>
      <c r="F68">
        <v>66622.104716287009</v>
      </c>
      <c r="G68" s="6">
        <v>105.47158407286599</v>
      </c>
      <c r="H68">
        <v>107.44076195865283</v>
      </c>
      <c r="I68" s="3">
        <f t="shared" si="45"/>
        <v>-1.8328033512501025E-2</v>
      </c>
      <c r="J68">
        <f t="shared" ref="J68" si="48">AVERAGE(H65:H68)</f>
        <v>106.54309010912434</v>
      </c>
      <c r="K68" s="9">
        <f t="shared" ref="K68" si="49">AVERAGE(G65:G68)</f>
        <v>106.0808372311545</v>
      </c>
      <c r="L68">
        <f t="shared" ref="L68:L131" si="50">B68/AVERAGE(B$5:B$8)*100</f>
        <v>100.6859501905939</v>
      </c>
      <c r="M68">
        <f t="shared" ref="M68:M131" si="51">C68/AVERAGE(C$5:C$8)*100</f>
        <v>152.69871398611483</v>
      </c>
      <c r="N68">
        <f t="shared" ref="N68:N131" si="52">D68/AVERAGE(D$5:D$8)*100</f>
        <v>138.77225978033195</v>
      </c>
      <c r="O68">
        <f t="shared" ref="O68:O131" si="53">E68/AVERAGE(E$5:E$8)*100</f>
        <v>154.00082835428859</v>
      </c>
      <c r="P68">
        <f t="shared" ref="P68:P131" si="54">F68/AVERAGE(F$5:F$8)*100</f>
        <v>160.92943609881229</v>
      </c>
      <c r="Q68">
        <f t="shared" ref="Q68:Q131" si="55">G68/AVERAGE(G$5:G$8)*100</f>
        <v>152.42080542432257</v>
      </c>
      <c r="R68">
        <f t="shared" ref="R68:R131" si="56">H68/AVERAGE(H$5:H$8)*100</f>
        <v>150.46245377669689</v>
      </c>
      <c r="S68" s="5"/>
      <c r="T68" s="3">
        <f t="shared" si="46"/>
        <v>1.6075982086463769E-2</v>
      </c>
      <c r="U68" s="3">
        <f t="shared" si="47"/>
        <v>-3.2865678789421704E-2</v>
      </c>
      <c r="W68">
        <f t="shared" si="13"/>
        <v>0.99154475737508263</v>
      </c>
      <c r="X68">
        <f t="shared" si="14"/>
        <v>0.98974016603124315</v>
      </c>
      <c r="Y68">
        <f t="shared" si="15"/>
        <v>0.99818002028610708</v>
      </c>
      <c r="AA68" s="3">
        <f t="shared" ref="AA68:AA131" si="57">(M68/N68)-1</f>
        <v>0.1003547411264154</v>
      </c>
      <c r="AB68" s="3">
        <f t="shared" ref="AB68:AB131" si="58">(O68/P68)-1</f>
        <v>-4.305370050678281E-2</v>
      </c>
      <c r="AD68" s="4">
        <f t="shared" si="38"/>
        <v>0.1951331407060497</v>
      </c>
      <c r="AE68" s="4">
        <f t="shared" si="38"/>
        <v>0.85530074447504045</v>
      </c>
      <c r="AF68" s="4">
        <f t="shared" si="38"/>
        <v>3.7221809209017964</v>
      </c>
      <c r="AG68" s="4">
        <f t="shared" si="38"/>
        <v>1.1770382451806949</v>
      </c>
      <c r="AH68" s="4">
        <f t="shared" si="38"/>
        <v>2.953851918374184</v>
      </c>
      <c r="AI68" s="4">
        <f t="shared" si="38"/>
        <v>0.34748006990297231</v>
      </c>
      <c r="AJ68" s="4">
        <f t="shared" si="38"/>
        <v>3.5381224664110089</v>
      </c>
      <c r="AK68" s="5">
        <f t="shared" si="22"/>
        <v>-0.90178969970605671</v>
      </c>
    </row>
    <row r="69" spans="1:37" x14ac:dyDescent="0.35">
      <c r="A69" t="s">
        <v>13</v>
      </c>
      <c r="B69">
        <v>1.06348273375783E-2</v>
      </c>
      <c r="C69">
        <v>1542.5796390785843</v>
      </c>
      <c r="D69">
        <v>1539.4533262410041</v>
      </c>
      <c r="E69">
        <v>63614.929108463984</v>
      </c>
      <c r="F69">
        <v>66560.971233138713</v>
      </c>
      <c r="G69" s="6">
        <v>105.566064264253</v>
      </c>
      <c r="H69">
        <v>107.65235419739025</v>
      </c>
      <c r="I69" s="3">
        <f t="shared" si="45"/>
        <v>-1.9379882109329925E-2</v>
      </c>
      <c r="L69">
        <f t="shared" si="50"/>
        <v>100.70751573938065</v>
      </c>
      <c r="M69">
        <f t="shared" si="51"/>
        <v>151.25573301521246</v>
      </c>
      <c r="N69">
        <f t="shared" si="52"/>
        <v>139.38763288799478</v>
      </c>
      <c r="O69">
        <f t="shared" si="53"/>
        <v>152.04668646840523</v>
      </c>
      <c r="P69">
        <f t="shared" si="54"/>
        <v>160.78176473640627</v>
      </c>
      <c r="Q69">
        <f t="shared" si="55"/>
        <v>152.55734217016212</v>
      </c>
      <c r="R69">
        <f t="shared" si="56"/>
        <v>150.75877229548018</v>
      </c>
      <c r="S69" s="5"/>
      <c r="T69" s="3">
        <f t="shared" si="46"/>
        <v>2.030794168481842E-3</v>
      </c>
      <c r="U69" s="3">
        <f t="shared" si="47"/>
        <v>-4.4260804343671967E-2</v>
      </c>
      <c r="W69">
        <f t="shared" si="13"/>
        <v>0.99479795665683823</v>
      </c>
      <c r="X69">
        <f t="shared" si="14"/>
        <v>1.0033585454153451</v>
      </c>
      <c r="Y69">
        <f t="shared" si="15"/>
        <v>1.008605354183955</v>
      </c>
      <c r="AA69" s="3">
        <f t="shared" si="57"/>
        <v>8.5144570442302614E-2</v>
      </c>
      <c r="AB69" s="3">
        <f t="shared" si="58"/>
        <v>-5.4328787112902899E-2</v>
      </c>
      <c r="AD69" s="4">
        <f t="shared" si="38"/>
        <v>0.15513142402474589</v>
      </c>
      <c r="AE69" s="4">
        <f t="shared" si="38"/>
        <v>0.75898485952037298</v>
      </c>
      <c r="AF69" s="4">
        <f t="shared" si="38"/>
        <v>3.4935024837511763</v>
      </c>
      <c r="AG69" s="4">
        <f t="shared" si="38"/>
        <v>1.1693473061452186</v>
      </c>
      <c r="AH69" s="4">
        <f t="shared" si="38"/>
        <v>2.4334555384106338</v>
      </c>
      <c r="AI69" s="4">
        <f t="shared" si="38"/>
        <v>0.28765611230803234</v>
      </c>
      <c r="AJ69" s="4">
        <f t="shared" si="38"/>
        <v>3.1208890399892386</v>
      </c>
      <c r="AK69" s="5">
        <f t="shared" si="22"/>
        <v>-0.90782879217358392</v>
      </c>
    </row>
    <row r="70" spans="1:37" x14ac:dyDescent="0.35">
      <c r="A70" t="s">
        <v>14</v>
      </c>
      <c r="B70">
        <v>1.0637230803491901E-2</v>
      </c>
      <c r="C70">
        <v>1543.1336842105497</v>
      </c>
      <c r="D70">
        <v>1543.077164590582</v>
      </c>
      <c r="E70">
        <v>64757.039806056695</v>
      </c>
      <c r="F70">
        <v>67977.889893281914</v>
      </c>
      <c r="G70" s="6">
        <v>106.217981612069</v>
      </c>
      <c r="H70">
        <v>108.94473440487708</v>
      </c>
      <c r="I70" s="3">
        <f t="shared" si="45"/>
        <v>-2.5028770850682048E-2</v>
      </c>
      <c r="L70">
        <f t="shared" si="50"/>
        <v>100.73027558997715</v>
      </c>
      <c r="M70">
        <f t="shared" si="51"/>
        <v>151.31005922336143</v>
      </c>
      <c r="N70">
        <f t="shared" si="52"/>
        <v>139.71574822667139</v>
      </c>
      <c r="O70">
        <f t="shared" si="53"/>
        <v>154.77645681607015</v>
      </c>
      <c r="P70">
        <f t="shared" si="54"/>
        <v>164.20441134815442</v>
      </c>
      <c r="Q70">
        <f t="shared" si="55"/>
        <v>153.49945153637356</v>
      </c>
      <c r="R70">
        <f t="shared" si="56"/>
        <v>152.56865053615888</v>
      </c>
      <c r="S70" s="5"/>
      <c r="T70" s="3">
        <f t="shared" si="46"/>
        <v>3.6627863638116764E-5</v>
      </c>
      <c r="U70" s="3">
        <f t="shared" si="47"/>
        <v>-4.7380848277014942E-2</v>
      </c>
      <c r="W70">
        <f t="shared" ref="W70:W133" si="59">M70/O70</f>
        <v>0.97760384451216609</v>
      </c>
      <c r="X70">
        <f t="shared" ref="X70:X133" si="60">Q70/O70</f>
        <v>0.99174935706653278</v>
      </c>
      <c r="Y70">
        <f t="shared" ref="Y70:Y133" si="61">Q70/M70</f>
        <v>1.0144695754152087</v>
      </c>
      <c r="AA70" s="3">
        <f t="shared" si="57"/>
        <v>8.2984997352479661E-2</v>
      </c>
      <c r="AB70" s="3">
        <f t="shared" si="58"/>
        <v>-5.7415963765398814E-2</v>
      </c>
      <c r="AD70" s="4">
        <f t="shared" si="38"/>
        <v>0.12534958842094213</v>
      </c>
      <c r="AE70" s="4">
        <f t="shared" si="38"/>
        <v>0.17304251901653078</v>
      </c>
      <c r="AF70" s="4">
        <f t="shared" si="38"/>
        <v>3.1086760347659448</v>
      </c>
      <c r="AG70" s="4">
        <f t="shared" si="38"/>
        <v>1.2435183587767629</v>
      </c>
      <c r="AH70" s="4">
        <f t="shared" si="38"/>
        <v>2.09577280770048</v>
      </c>
      <c r="AI70" s="4">
        <f t="shared" si="38"/>
        <v>-0.18958217804958544</v>
      </c>
      <c r="AJ70" s="4">
        <f t="shared" si="38"/>
        <v>2.728851993441106</v>
      </c>
      <c r="AK70" s="5">
        <f t="shared" si="22"/>
        <v>-1.0694732358168391</v>
      </c>
    </row>
    <row r="71" spans="1:37" x14ac:dyDescent="0.35">
      <c r="A71" t="s">
        <v>15</v>
      </c>
      <c r="B71">
        <v>1.06400528949921E-2</v>
      </c>
      <c r="C71">
        <v>1560.3789198241627</v>
      </c>
      <c r="D71">
        <v>1544.9323932726909</v>
      </c>
      <c r="E71">
        <v>65520.409189190432</v>
      </c>
      <c r="F71">
        <v>68724.140315659053</v>
      </c>
      <c r="G71" s="6">
        <v>106.55559875753001</v>
      </c>
      <c r="H71">
        <v>109.636000598622</v>
      </c>
      <c r="I71" s="3">
        <f t="shared" si="45"/>
        <v>-2.8096627241715664E-2</v>
      </c>
      <c r="L71">
        <f t="shared" si="50"/>
        <v>100.75699965564864</v>
      </c>
      <c r="M71">
        <f t="shared" si="51"/>
        <v>153.00101940958243</v>
      </c>
      <c r="N71">
        <f t="shared" si="52"/>
        <v>139.88372729434244</v>
      </c>
      <c r="O71">
        <f t="shared" si="53"/>
        <v>156.60099371147433</v>
      </c>
      <c r="P71">
        <f t="shared" si="54"/>
        <v>166.00702116021421</v>
      </c>
      <c r="Q71">
        <f t="shared" si="55"/>
        <v>153.98735429889086</v>
      </c>
      <c r="R71">
        <f t="shared" si="56"/>
        <v>153.53671522434274</v>
      </c>
      <c r="S71" s="5"/>
      <c r="T71" s="3">
        <f t="shared" si="46"/>
        <v>9.9981893180134396E-3</v>
      </c>
      <c r="U71" s="3">
        <f t="shared" si="47"/>
        <v>-4.6617260132370664E-2</v>
      </c>
      <c r="W71">
        <f t="shared" si="59"/>
        <v>0.97701180422568334</v>
      </c>
      <c r="X71">
        <f t="shared" si="60"/>
        <v>0.98331019905659789</v>
      </c>
      <c r="Y71">
        <f t="shared" si="61"/>
        <v>1.0064465903110622</v>
      </c>
      <c r="AA71" s="3">
        <f t="shared" si="57"/>
        <v>9.3772823822735774E-2</v>
      </c>
      <c r="AB71" s="3">
        <f t="shared" si="58"/>
        <v>-5.6660419438898768E-2</v>
      </c>
      <c r="AD71" s="4">
        <f t="shared" ref="AD71:AJ86" si="62">(AVERAGE(L68:L71)/AVERAGE(L64:L67)-1)*100</f>
        <v>0.1067659634235385</v>
      </c>
      <c r="AE71" s="4">
        <f t="shared" si="62"/>
        <v>-0.48402580286200925</v>
      </c>
      <c r="AF71" s="4">
        <f t="shared" si="62"/>
        <v>2.5606756691358701</v>
      </c>
      <c r="AG71" s="4">
        <f t="shared" si="62"/>
        <v>1.5641441356118113</v>
      </c>
      <c r="AH71" s="4">
        <f t="shared" si="62"/>
        <v>2.1899574791516052</v>
      </c>
      <c r="AI71" s="4">
        <f t="shared" si="62"/>
        <v>-0.40050696679639897</v>
      </c>
      <c r="AJ71" s="4">
        <f t="shared" si="62"/>
        <v>2.482776402588871</v>
      </c>
      <c r="AK71" s="5">
        <f t="shared" si="22"/>
        <v>-1.1613141507140061</v>
      </c>
    </row>
    <row r="72" spans="1:37" x14ac:dyDescent="0.35">
      <c r="A72" t="s">
        <v>16</v>
      </c>
      <c r="B72">
        <v>1.0643578838273901E-2</v>
      </c>
      <c r="C72">
        <v>1573.7473650511572</v>
      </c>
      <c r="D72">
        <v>1545.2847608362511</v>
      </c>
      <c r="E72">
        <v>66749.908703383902</v>
      </c>
      <c r="F72">
        <v>69769.396381118524</v>
      </c>
      <c r="G72" s="6">
        <v>107.96176052739099</v>
      </c>
      <c r="H72">
        <v>110.51581355488209</v>
      </c>
      <c r="I72" s="3">
        <f t="shared" si="45"/>
        <v>-2.3110294765398005E-2</v>
      </c>
      <c r="J72">
        <f t="shared" ref="J72" si="63">AVERAGE(H69:H72)</f>
        <v>109.18722568894285</v>
      </c>
      <c r="K72" s="9">
        <f t="shared" ref="K72" si="64">AVERAGE(G69:G72)</f>
        <v>106.57535129031075</v>
      </c>
      <c r="L72">
        <f t="shared" si="50"/>
        <v>100.79038891315859</v>
      </c>
      <c r="M72">
        <f t="shared" si="51"/>
        <v>154.31184572341255</v>
      </c>
      <c r="N72">
        <f t="shared" si="52"/>
        <v>139.91563191902574</v>
      </c>
      <c r="O72">
        <f t="shared" si="53"/>
        <v>159.53963295492764</v>
      </c>
      <c r="P72">
        <f t="shared" si="54"/>
        <v>168.5318958982549</v>
      </c>
      <c r="Q72">
        <f t="shared" si="55"/>
        <v>156.01944959169535</v>
      </c>
      <c r="R72">
        <f t="shared" si="56"/>
        <v>154.7688250293194</v>
      </c>
      <c r="S72" s="5"/>
      <c r="T72" s="3">
        <f t="shared" si="46"/>
        <v>1.8419002721222322E-2</v>
      </c>
      <c r="U72" s="3">
        <f t="shared" si="47"/>
        <v>-4.3278110953411941E-2</v>
      </c>
      <c r="W72">
        <f t="shared" si="59"/>
        <v>0.96723204676676156</v>
      </c>
      <c r="X72">
        <f t="shared" si="60"/>
        <v>0.97793536754452237</v>
      </c>
      <c r="Y72">
        <f t="shared" si="61"/>
        <v>1.0110659286088994</v>
      </c>
      <c r="AA72" s="3">
        <f t="shared" si="57"/>
        <v>0.10289210438415064</v>
      </c>
      <c r="AB72" s="3">
        <f t="shared" si="58"/>
        <v>-5.3356445647273931E-2</v>
      </c>
      <c r="AD72" s="4">
        <f t="shared" si="62"/>
        <v>9.9729169079387781E-2</v>
      </c>
      <c r="AE72" s="4">
        <f t="shared" si="62"/>
        <v>-0.22844795830715414</v>
      </c>
      <c r="AF72" s="4">
        <f t="shared" si="62"/>
        <v>1.9043810905350567</v>
      </c>
      <c r="AG72" s="4">
        <f t="shared" si="62"/>
        <v>2.297527410670952</v>
      </c>
      <c r="AH72" s="4">
        <f t="shared" si="62"/>
        <v>2.8626802956259967</v>
      </c>
      <c r="AI72" s="4">
        <f t="shared" si="62"/>
        <v>0.46616719104384252</v>
      </c>
      <c r="AJ72" s="4">
        <f t="shared" si="62"/>
        <v>2.4817522911249501</v>
      </c>
      <c r="AK72" s="5">
        <f t="shared" si="22"/>
        <v>-0.81216207890251035</v>
      </c>
    </row>
    <row r="73" spans="1:37" x14ac:dyDescent="0.35">
      <c r="A73" t="s">
        <v>17</v>
      </c>
      <c r="B73">
        <v>1.06480303000424E-2</v>
      </c>
      <c r="C73">
        <v>1582.6693997736354</v>
      </c>
      <c r="D73">
        <v>1547.218425620893</v>
      </c>
      <c r="E73">
        <v>66403.531552224667</v>
      </c>
      <c r="F73">
        <v>70197.905603323132</v>
      </c>
      <c r="G73" s="6">
        <v>109.828681951077</v>
      </c>
      <c r="H73">
        <v>110.97040475841708</v>
      </c>
      <c r="I73" s="3">
        <f t="shared" si="45"/>
        <v>-1.028853422518921E-2</v>
      </c>
      <c r="L73">
        <f t="shared" si="50"/>
        <v>100.83254245659509</v>
      </c>
      <c r="M73">
        <f t="shared" si="51"/>
        <v>155.18668477077719</v>
      </c>
      <c r="N73">
        <f t="shared" si="52"/>
        <v>140.09071287311235</v>
      </c>
      <c r="O73">
        <f t="shared" si="53"/>
        <v>158.71175341721201</v>
      </c>
      <c r="P73">
        <f t="shared" si="54"/>
        <v>169.56698399380812</v>
      </c>
      <c r="Q73">
        <f t="shared" si="55"/>
        <v>158.71740534502464</v>
      </c>
      <c r="R73">
        <f t="shared" si="56"/>
        <v>155.40544475075714</v>
      </c>
      <c r="S73" s="5"/>
      <c r="T73" s="3">
        <f t="shared" si="46"/>
        <v>2.2912714562920211E-2</v>
      </c>
      <c r="U73" s="3">
        <f t="shared" si="47"/>
        <v>-5.4052525050246492E-2</v>
      </c>
      <c r="W73">
        <f t="shared" si="59"/>
        <v>0.97778949214196931</v>
      </c>
      <c r="X73">
        <f t="shared" si="60"/>
        <v>1.0000356112744706</v>
      </c>
      <c r="Y73">
        <f t="shared" si="61"/>
        <v>1.0227514401732507</v>
      </c>
      <c r="AA73" s="3">
        <f t="shared" si="57"/>
        <v>0.10775854864367829</v>
      </c>
      <c r="AB73" s="3">
        <f t="shared" si="58"/>
        <v>-6.4017359517301475E-2</v>
      </c>
      <c r="AD73" s="4">
        <f t="shared" si="62"/>
        <v>0.10394422496997624</v>
      </c>
      <c r="AE73" s="4">
        <f t="shared" si="62"/>
        <v>0.28538648926481613</v>
      </c>
      <c r="AF73" s="4">
        <f t="shared" si="62"/>
        <v>1.29206411878382</v>
      </c>
      <c r="AG73" s="4">
        <f t="shared" si="62"/>
        <v>3.0272757940841943</v>
      </c>
      <c r="AH73" s="4">
        <f t="shared" si="62"/>
        <v>3.8094070229588217</v>
      </c>
      <c r="AI73" s="4">
        <f t="shared" si="62"/>
        <v>1.3268629118444508</v>
      </c>
      <c r="AJ73" s="4">
        <f t="shared" si="62"/>
        <v>2.6488021538479511</v>
      </c>
      <c r="AK73" s="5">
        <f t="shared" si="22"/>
        <v>-0.49907058557888179</v>
      </c>
    </row>
    <row r="74" spans="1:37" x14ac:dyDescent="0.35">
      <c r="A74" t="s">
        <v>18</v>
      </c>
      <c r="B74">
        <v>1.06535602146158E-2</v>
      </c>
      <c r="C74">
        <v>1602.9987073878574</v>
      </c>
      <c r="D74">
        <v>1549.7167635033509</v>
      </c>
      <c r="E74">
        <v>67981.039702114387</v>
      </c>
      <c r="F74">
        <v>71765.0535246738</v>
      </c>
      <c r="G74" s="6">
        <v>110.443944861753</v>
      </c>
      <c r="H74">
        <v>112.35112794862206</v>
      </c>
      <c r="I74" s="3">
        <f t="shared" si="45"/>
        <v>-1.6975201955615603E-2</v>
      </c>
      <c r="L74">
        <f t="shared" si="50"/>
        <v>100.88490851212759</v>
      </c>
      <c r="M74">
        <f t="shared" si="51"/>
        <v>157.18004981137739</v>
      </c>
      <c r="N74">
        <f t="shared" si="52"/>
        <v>140.31692135741926</v>
      </c>
      <c r="O74">
        <f t="shared" si="53"/>
        <v>162.48217162609944</v>
      </c>
      <c r="P74">
        <f t="shared" si="54"/>
        <v>173.35251782436472</v>
      </c>
      <c r="Q74">
        <f t="shared" si="55"/>
        <v>159.60654405681416</v>
      </c>
      <c r="R74">
        <f t="shared" si="56"/>
        <v>157.33904048665281</v>
      </c>
      <c r="S74" s="5"/>
      <c r="T74" s="3">
        <f t="shared" si="46"/>
        <v>3.4381730351845219E-2</v>
      </c>
      <c r="U74" s="3">
        <f t="shared" si="47"/>
        <v>-5.2727806038051939E-2</v>
      </c>
      <c r="W74">
        <f t="shared" si="59"/>
        <v>0.96736797790391926</v>
      </c>
      <c r="X74">
        <f t="shared" si="60"/>
        <v>0.98230188862872525</v>
      </c>
      <c r="Y74">
        <f t="shared" si="61"/>
        <v>1.0154376732183803</v>
      </c>
      <c r="AA74" s="3">
        <f t="shared" si="57"/>
        <v>0.12017886574780157</v>
      </c>
      <c r="AB74" s="3">
        <f t="shared" si="58"/>
        <v>-6.2706595408546506E-2</v>
      </c>
      <c r="AD74" s="4">
        <f t="shared" si="62"/>
        <v>0.11871290916920518</v>
      </c>
      <c r="AE74" s="4">
        <f t="shared" si="62"/>
        <v>1.5298716254723344</v>
      </c>
      <c r="AF74" s="4">
        <f t="shared" si="62"/>
        <v>0.82622588158012267</v>
      </c>
      <c r="AG74" s="4">
        <f t="shared" si="62"/>
        <v>3.8118222485994613</v>
      </c>
      <c r="AH74" s="4">
        <f t="shared" si="62"/>
        <v>4.6678374648255083</v>
      </c>
      <c r="AI74" s="4">
        <f t="shared" si="62"/>
        <v>2.4822389531237166</v>
      </c>
      <c r="AJ74" s="4">
        <f t="shared" si="62"/>
        <v>2.8493486635506882</v>
      </c>
      <c r="AK74" s="5">
        <f t="shared" si="22"/>
        <v>-0.12883986965972125</v>
      </c>
    </row>
    <row r="75" spans="1:37" x14ac:dyDescent="0.35">
      <c r="A75" t="s">
        <v>19</v>
      </c>
      <c r="B75">
        <v>1.06603623378405E-2</v>
      </c>
      <c r="C75">
        <v>1610.0431891642281</v>
      </c>
      <c r="D75">
        <v>1554.8680995696077</v>
      </c>
      <c r="E75">
        <v>68474.491810658059</v>
      </c>
      <c r="F75">
        <v>71864.261789034252</v>
      </c>
      <c r="G75" s="6">
        <v>111.627643471453</v>
      </c>
      <c r="H75">
        <v>112.68736593529324</v>
      </c>
      <c r="I75" s="3">
        <f t="shared" si="45"/>
        <v>-9.4040929526097317E-3</v>
      </c>
      <c r="L75">
        <f t="shared" si="50"/>
        <v>100.94932186929533</v>
      </c>
      <c r="M75">
        <f t="shared" si="51"/>
        <v>157.8707877336241</v>
      </c>
      <c r="N75">
        <f t="shared" si="52"/>
        <v>140.78334182515724</v>
      </c>
      <c r="O75">
        <f t="shared" si="53"/>
        <v>163.66157650929895</v>
      </c>
      <c r="P75">
        <f t="shared" si="54"/>
        <v>173.59216095944518</v>
      </c>
      <c r="Q75">
        <f t="shared" si="55"/>
        <v>161.31714978115295</v>
      </c>
      <c r="R75">
        <f t="shared" si="56"/>
        <v>157.80991570761367</v>
      </c>
      <c r="S75" s="5"/>
      <c r="T75" s="3">
        <f t="shared" si="46"/>
        <v>3.5485382721462289E-2</v>
      </c>
      <c r="U75" s="3">
        <f t="shared" si="47"/>
        <v>-4.7169064205059952E-2</v>
      </c>
      <c r="W75">
        <f t="shared" si="59"/>
        <v>0.96461729809045416</v>
      </c>
      <c r="X75">
        <f t="shared" si="60"/>
        <v>0.98567515492548863</v>
      </c>
      <c r="Y75">
        <f t="shared" si="61"/>
        <v>1.0218302707993319</v>
      </c>
      <c r="AA75" s="3">
        <f t="shared" si="57"/>
        <v>0.12137406092894309</v>
      </c>
      <c r="AB75" s="3">
        <f t="shared" si="58"/>
        <v>-5.7206410676955755E-2</v>
      </c>
      <c r="AD75" s="4">
        <f t="shared" si="62"/>
        <v>0.1430747406526045</v>
      </c>
      <c r="AE75" s="4">
        <f t="shared" si="62"/>
        <v>2.6770944133222008</v>
      </c>
      <c r="AF75" s="4">
        <f t="shared" si="62"/>
        <v>0.60012255755383936</v>
      </c>
      <c r="AG75" s="4">
        <f t="shared" si="62"/>
        <v>4.3681695219435657</v>
      </c>
      <c r="AH75" s="4">
        <f t="shared" si="62"/>
        <v>5.0804993780342755</v>
      </c>
      <c r="AI75" s="4">
        <f t="shared" si="62"/>
        <v>3.7872526770788451</v>
      </c>
      <c r="AJ75" s="4">
        <f t="shared" si="62"/>
        <v>2.9632547600719095</v>
      </c>
      <c r="AK75" s="5">
        <f t="shared" si="22"/>
        <v>0.27807191204408616</v>
      </c>
    </row>
    <row r="76" spans="1:37" x14ac:dyDescent="0.35">
      <c r="A76" t="s">
        <v>20</v>
      </c>
      <c r="B76">
        <v>1.06685843858034E-2</v>
      </c>
      <c r="C76">
        <v>1612.5043279113631</v>
      </c>
      <c r="D76">
        <v>1560.3230137529376</v>
      </c>
      <c r="E76">
        <v>69140.183205059846</v>
      </c>
      <c r="F76">
        <v>71812.203337107261</v>
      </c>
      <c r="G76" s="6">
        <v>112.995988115862</v>
      </c>
      <c r="H76">
        <v>112.93100153888327</v>
      </c>
      <c r="I76" s="3">
        <f t="shared" si="45"/>
        <v>5.7545382661256341E-4</v>
      </c>
      <c r="J76">
        <f t="shared" ref="J76" si="65">AVERAGE(H73:H76)</f>
        <v>112.23497504530391</v>
      </c>
      <c r="K76" s="9">
        <f t="shared" ref="K76" si="66">AVERAGE(G73:G76)</f>
        <v>111.22406460003626</v>
      </c>
      <c r="L76">
        <f t="shared" si="50"/>
        <v>101.02718133972677</v>
      </c>
      <c r="M76">
        <f t="shared" si="51"/>
        <v>158.11211164055211</v>
      </c>
      <c r="N76">
        <f t="shared" si="52"/>
        <v>141.27724934587312</v>
      </c>
      <c r="O76">
        <f t="shared" si="53"/>
        <v>165.25265225437678</v>
      </c>
      <c r="P76">
        <f t="shared" si="54"/>
        <v>173.46641084469775</v>
      </c>
      <c r="Q76">
        <f t="shared" si="55"/>
        <v>163.29459417655326</v>
      </c>
      <c r="R76">
        <f t="shared" si="56"/>
        <v>158.15110847351781</v>
      </c>
      <c r="S76" s="5"/>
      <c r="T76" s="3">
        <f t="shared" si="46"/>
        <v>3.3442635722533698E-2</v>
      </c>
      <c r="U76" s="3">
        <f t="shared" si="47"/>
        <v>-3.7208441015299076E-2</v>
      </c>
      <c r="W76">
        <f t="shared" si="59"/>
        <v>0.95679016030052522</v>
      </c>
      <c r="X76">
        <f t="shared" si="60"/>
        <v>0.98815112464997268</v>
      </c>
      <c r="Y76">
        <f t="shared" si="61"/>
        <v>1.0327772647030535</v>
      </c>
      <c r="AA76" s="3">
        <f t="shared" si="57"/>
        <v>0.11916187760326591</v>
      </c>
      <c r="AB76" s="3">
        <f t="shared" si="58"/>
        <v>-4.735071504808297E-2</v>
      </c>
      <c r="AD76" s="4">
        <f t="shared" si="62"/>
        <v>0.17588097898757482</v>
      </c>
      <c r="AE76" s="4">
        <f t="shared" si="62"/>
        <v>3.0286314107739853</v>
      </c>
      <c r="AF76" s="4">
        <f t="shared" si="62"/>
        <v>0.63794374517378571</v>
      </c>
      <c r="AG76" s="4">
        <f t="shared" si="62"/>
        <v>4.3572973526614822</v>
      </c>
      <c r="AH76" s="4">
        <f t="shared" si="62"/>
        <v>4.6174104360698909</v>
      </c>
      <c r="AI76" s="4">
        <f t="shared" si="62"/>
        <v>4.3619028728907772</v>
      </c>
      <c r="AJ76" s="4">
        <f t="shared" si="62"/>
        <v>2.7913057934484176</v>
      </c>
      <c r="AK76" s="5">
        <f t="shared" si="22"/>
        <v>0.56267467474497745</v>
      </c>
    </row>
    <row r="77" spans="1:37" x14ac:dyDescent="0.35">
      <c r="A77" t="s">
        <v>21</v>
      </c>
      <c r="B77">
        <v>1.06783559444605E-2</v>
      </c>
      <c r="C77">
        <v>1619.0009035448584</v>
      </c>
      <c r="D77">
        <v>1568.8036891369368</v>
      </c>
      <c r="E77">
        <v>69391.242998831323</v>
      </c>
      <c r="F77">
        <v>72148.143591791042</v>
      </c>
      <c r="G77" s="6">
        <v>113.410687967903</v>
      </c>
      <c r="H77">
        <v>113.60600151760306</v>
      </c>
      <c r="I77" s="3">
        <f t="shared" si="45"/>
        <v>-1.7192185896076687E-3</v>
      </c>
      <c r="L77">
        <f t="shared" si="50"/>
        <v>101.1197140500399</v>
      </c>
      <c r="M77">
        <f t="shared" si="51"/>
        <v>158.74912530560999</v>
      </c>
      <c r="N77">
        <f t="shared" si="52"/>
        <v>142.04512015229344</v>
      </c>
      <c r="O77">
        <f t="shared" si="53"/>
        <v>165.85271281065454</v>
      </c>
      <c r="P77">
        <f t="shared" si="54"/>
        <v>174.27789339961524</v>
      </c>
      <c r="Q77">
        <f t="shared" si="55"/>
        <v>163.89389194962703</v>
      </c>
      <c r="R77">
        <f t="shared" si="56"/>
        <v>159.09639358920307</v>
      </c>
      <c r="S77" s="5"/>
      <c r="T77" s="3">
        <f t="shared" si="46"/>
        <v>3.1997129249190515E-2</v>
      </c>
      <c r="U77" s="3">
        <f t="shared" si="47"/>
        <v>-3.8211663609226898E-2</v>
      </c>
      <c r="W77">
        <f t="shared" si="59"/>
        <v>0.9571693016974987</v>
      </c>
      <c r="X77">
        <f t="shared" si="60"/>
        <v>0.98818939510948012</v>
      </c>
      <c r="Y77">
        <f t="shared" si="61"/>
        <v>1.0324081574252002</v>
      </c>
      <c r="AA77" s="3">
        <f t="shared" si="57"/>
        <v>0.11759647311648158</v>
      </c>
      <c r="AB77" s="3">
        <f t="shared" si="58"/>
        <v>-4.834336945789186E-2</v>
      </c>
      <c r="AD77" s="4">
        <f t="shared" si="62"/>
        <v>0.21604988946386516</v>
      </c>
      <c r="AE77" s="4">
        <f t="shared" si="62"/>
        <v>2.9491987572127565</v>
      </c>
      <c r="AF77" s="4">
        <f t="shared" si="62"/>
        <v>0.86075094159951959</v>
      </c>
      <c r="AG77" s="4">
        <f t="shared" si="62"/>
        <v>4.386755288520261</v>
      </c>
      <c r="AH77" s="4">
        <f t="shared" si="62"/>
        <v>3.9470692189298218</v>
      </c>
      <c r="AI77" s="4">
        <f t="shared" si="62"/>
        <v>4.1606452509445502</v>
      </c>
      <c r="AJ77" s="4">
        <f t="shared" si="62"/>
        <v>2.6151801531251406</v>
      </c>
      <c r="AK77" s="5">
        <f t="shared" si="22"/>
        <v>0.59095932491403258</v>
      </c>
    </row>
    <row r="78" spans="1:37" x14ac:dyDescent="0.35">
      <c r="A78" t="s">
        <v>22</v>
      </c>
      <c r="B78">
        <v>1.06898272130084E-2</v>
      </c>
      <c r="C78">
        <v>1608.5495675902735</v>
      </c>
      <c r="D78">
        <v>1577.8989146948793</v>
      </c>
      <c r="E78">
        <v>70418.267482444891</v>
      </c>
      <c r="F78">
        <v>73744.154618157758</v>
      </c>
      <c r="G78" s="6">
        <v>113.020006179253</v>
      </c>
      <c r="H78">
        <v>115.31188587055469</v>
      </c>
      <c r="I78" s="3">
        <f t="shared" si="45"/>
        <v>-1.9875485289300325E-2</v>
      </c>
      <c r="L78">
        <f t="shared" si="50"/>
        <v>101.2283423259082</v>
      </c>
      <c r="M78">
        <f t="shared" si="51"/>
        <v>157.72433252295454</v>
      </c>
      <c r="N78">
        <f t="shared" si="52"/>
        <v>142.86863453853312</v>
      </c>
      <c r="O78">
        <f t="shared" si="53"/>
        <v>168.30741443248803</v>
      </c>
      <c r="P78">
        <f t="shared" si="54"/>
        <v>178.13314768157568</v>
      </c>
      <c r="Q78">
        <f t="shared" si="55"/>
        <v>163.32930354968883</v>
      </c>
      <c r="R78">
        <f t="shared" si="56"/>
        <v>161.48535231329654</v>
      </c>
      <c r="S78" s="5"/>
      <c r="T78" s="3">
        <f t="shared" si="46"/>
        <v>1.942497875494209E-2</v>
      </c>
      <c r="U78" s="3">
        <f t="shared" si="47"/>
        <v>-4.5100349348827562E-2</v>
      </c>
      <c r="W78">
        <f t="shared" si="59"/>
        <v>0.93712052469453977</v>
      </c>
      <c r="X78">
        <f t="shared" si="60"/>
        <v>0.97042250990792778</v>
      </c>
      <c r="Y78">
        <f t="shared" si="61"/>
        <v>1.0355365018008149</v>
      </c>
      <c r="AA78" s="3">
        <f t="shared" si="57"/>
        <v>0.10398152143334638</v>
      </c>
      <c r="AB78" s="3">
        <f t="shared" si="58"/>
        <v>-5.5159488152377811E-2</v>
      </c>
      <c r="AD78" s="4">
        <f t="shared" si="62"/>
        <v>0.26278513362472111</v>
      </c>
      <c r="AE78" s="4">
        <f t="shared" si="62"/>
        <v>2.0618328396584618</v>
      </c>
      <c r="AF78" s="4">
        <f t="shared" si="62"/>
        <v>1.2080092710650581</v>
      </c>
      <c r="AG78" s="4">
        <f t="shared" si="62"/>
        <v>4.038664501721323</v>
      </c>
      <c r="AH78" s="4">
        <f t="shared" si="62"/>
        <v>3.2490841349629651</v>
      </c>
      <c r="AI78" s="4">
        <f t="shared" si="62"/>
        <v>3.7407346435672784</v>
      </c>
      <c r="AJ78" s="4">
        <f t="shared" si="62"/>
        <v>2.4946049362623679</v>
      </c>
      <c r="AK78" s="5">
        <f t="shared" si="22"/>
        <v>0.49952988114100721</v>
      </c>
    </row>
    <row r="79" spans="1:37" x14ac:dyDescent="0.35">
      <c r="A79" t="s">
        <v>23</v>
      </c>
      <c r="B79">
        <v>1.07031618308408E-2</v>
      </c>
      <c r="C79">
        <v>1582.4956237503816</v>
      </c>
      <c r="D79">
        <v>1584.2947787301007</v>
      </c>
      <c r="E79">
        <v>71344.455318716529</v>
      </c>
      <c r="F79">
        <v>74412.406523621044</v>
      </c>
      <c r="G79" s="6">
        <v>112.249803744952</v>
      </c>
      <c r="H79">
        <v>116.21247818324339</v>
      </c>
      <c r="I79" s="3">
        <f t="shared" si="45"/>
        <v>-3.4098527974277058E-2</v>
      </c>
      <c r="L79">
        <f t="shared" si="50"/>
        <v>101.35461576623852</v>
      </c>
      <c r="M79">
        <f t="shared" si="51"/>
        <v>155.16964537837771</v>
      </c>
      <c r="N79">
        <f t="shared" si="52"/>
        <v>143.44773903812833</v>
      </c>
      <c r="O79">
        <f t="shared" si="53"/>
        <v>170.52110536205487</v>
      </c>
      <c r="P79">
        <f t="shared" si="54"/>
        <v>179.74734769486156</v>
      </c>
      <c r="Q79">
        <f t="shared" si="55"/>
        <v>162.21625612172164</v>
      </c>
      <c r="R79">
        <f t="shared" si="56"/>
        <v>162.74656199525802</v>
      </c>
      <c r="S79" s="5"/>
      <c r="T79" s="3">
        <f t="shared" si="46"/>
        <v>-1.1356188279312285E-3</v>
      </c>
      <c r="U79" s="3">
        <f t="shared" si="47"/>
        <v>-4.122902817194396E-2</v>
      </c>
      <c r="W79">
        <f t="shared" si="59"/>
        <v>0.9099732555035781</v>
      </c>
      <c r="X79">
        <f t="shared" si="60"/>
        <v>0.9512972354788567</v>
      </c>
      <c r="Y79">
        <f t="shared" si="61"/>
        <v>1.0454123016532062</v>
      </c>
      <c r="AA79" s="3">
        <f t="shared" si="57"/>
        <v>8.1715518270620402E-2</v>
      </c>
      <c r="AB79" s="3">
        <f t="shared" si="58"/>
        <v>-5.1328948388541074E-2</v>
      </c>
      <c r="AD79" s="4">
        <f t="shared" si="62"/>
        <v>0.31544655824493617</v>
      </c>
      <c r="AE79" s="4">
        <f t="shared" si="62"/>
        <v>0.83353647841277745</v>
      </c>
      <c r="AF79" s="4">
        <f t="shared" si="62"/>
        <v>1.5205907360296145</v>
      </c>
      <c r="AG79" s="4">
        <f t="shared" si="62"/>
        <v>3.9632127842730291</v>
      </c>
      <c r="AH79" s="4">
        <f t="shared" si="62"/>
        <v>3.0043696760917005</v>
      </c>
      <c r="AI79" s="4">
        <f t="shared" si="62"/>
        <v>2.6859456758508982</v>
      </c>
      <c r="AJ79" s="4">
        <f t="shared" si="62"/>
        <v>2.5836542968252552</v>
      </c>
      <c r="AK79" s="5">
        <f t="shared" si="22"/>
        <v>3.9591743814695601E-2</v>
      </c>
    </row>
    <row r="80" spans="1:37" x14ac:dyDescent="0.35">
      <c r="A80" t="s">
        <v>24</v>
      </c>
      <c r="B80">
        <v>1.0718479350885299E-2</v>
      </c>
      <c r="C80">
        <v>1579.975552764379</v>
      </c>
      <c r="D80">
        <v>1589.099831634865</v>
      </c>
      <c r="E80">
        <v>71533.976214491922</v>
      </c>
      <c r="F80">
        <v>74664.073638946531</v>
      </c>
      <c r="G80" s="6">
        <v>112.43703033312801</v>
      </c>
      <c r="H80">
        <v>116.75207476464766</v>
      </c>
      <c r="I80" s="3">
        <f t="shared" si="45"/>
        <v>-3.6959038545722196E-2</v>
      </c>
      <c r="J80">
        <f t="shared" ref="J80" si="67">AVERAGE(H77:H80)</f>
        <v>115.47061008401219</v>
      </c>
      <c r="K80" s="9">
        <f t="shared" ref="K80" si="68">AVERAGE(G77:G80)</f>
        <v>112.779382056309</v>
      </c>
      <c r="L80">
        <f t="shared" si="50"/>
        <v>101.49966648892577</v>
      </c>
      <c r="M80">
        <f t="shared" si="51"/>
        <v>154.9225429438701</v>
      </c>
      <c r="N80">
        <f t="shared" si="52"/>
        <v>143.88280578479748</v>
      </c>
      <c r="O80">
        <f t="shared" si="53"/>
        <v>170.97408117485568</v>
      </c>
      <c r="P80">
        <f t="shared" si="54"/>
        <v>180.3552637480457</v>
      </c>
      <c r="Q80">
        <f t="shared" si="55"/>
        <v>162.48682404404389</v>
      </c>
      <c r="R80">
        <f t="shared" si="56"/>
        <v>163.50222515519403</v>
      </c>
      <c r="S80" s="5"/>
      <c r="T80" s="3">
        <f t="shared" si="46"/>
        <v>-5.7417908484068692E-3</v>
      </c>
      <c r="U80" s="3">
        <f t="shared" si="47"/>
        <v>-4.1922403532264285E-2</v>
      </c>
      <c r="W80">
        <f t="shared" si="59"/>
        <v>0.90611712535206068</v>
      </c>
      <c r="X80">
        <f t="shared" si="60"/>
        <v>0.95035939323380914</v>
      </c>
      <c r="Y80">
        <f t="shared" si="61"/>
        <v>1.0488262131284174</v>
      </c>
      <c r="AA80" s="3">
        <f t="shared" si="57"/>
        <v>7.6727285785519905E-2</v>
      </c>
      <c r="AB80" s="3">
        <f t="shared" si="58"/>
        <v>-5.2015019568796284E-2</v>
      </c>
      <c r="AD80" s="4">
        <f t="shared" si="62"/>
        <v>0.37364553958700863</v>
      </c>
      <c r="AE80" s="4">
        <f t="shared" si="62"/>
        <v>-0.28391642313623233</v>
      </c>
      <c r="AF80" s="4">
        <f t="shared" si="62"/>
        <v>1.7380669112839309</v>
      </c>
      <c r="AG80" s="4">
        <f t="shared" si="62"/>
        <v>3.9296784424966313</v>
      </c>
      <c r="AH80" s="4">
        <f t="shared" si="62"/>
        <v>3.2661297167709602</v>
      </c>
      <c r="AI80" s="4">
        <f t="shared" si="62"/>
        <v>1.3983641596498897</v>
      </c>
      <c r="AJ80" s="4">
        <f t="shared" si="62"/>
        <v>2.8829115321692189</v>
      </c>
      <c r="AK80" s="5">
        <f t="shared" si="22"/>
        <v>-0.51494725244041595</v>
      </c>
    </row>
    <row r="81" spans="1:37" x14ac:dyDescent="0.35">
      <c r="A81" t="s">
        <v>25</v>
      </c>
      <c r="B81">
        <v>1.07358124384919E-2</v>
      </c>
      <c r="C81">
        <v>1582.7061405727798</v>
      </c>
      <c r="D81">
        <v>1588.9144122214016</v>
      </c>
      <c r="E81">
        <v>71222.739914442107</v>
      </c>
      <c r="F81">
        <v>75000.739859980764</v>
      </c>
      <c r="G81" s="6">
        <v>113.908607276571</v>
      </c>
      <c r="H81">
        <v>117.19739039074463</v>
      </c>
      <c r="I81" s="3">
        <f t="shared" si="45"/>
        <v>-2.8061914204817899E-2</v>
      </c>
      <c r="L81">
        <f t="shared" si="50"/>
        <v>101.6638038216294</v>
      </c>
      <c r="M81">
        <f t="shared" si="51"/>
        <v>155.19028734426215</v>
      </c>
      <c r="N81">
        <f t="shared" si="52"/>
        <v>143.86601724519474</v>
      </c>
      <c r="O81">
        <f t="shared" si="53"/>
        <v>170.23019214134635</v>
      </c>
      <c r="P81">
        <f t="shared" si="54"/>
        <v>181.16849991546013</v>
      </c>
      <c r="Q81">
        <f t="shared" si="55"/>
        <v>164.61345317297105</v>
      </c>
      <c r="R81">
        <f t="shared" si="56"/>
        <v>164.12585514986438</v>
      </c>
      <c r="S81" s="5"/>
      <c r="T81" s="3">
        <f t="shared" si="46"/>
        <v>-3.9072410702992721E-3</v>
      </c>
      <c r="U81" s="3">
        <f t="shared" si="47"/>
        <v>-5.0372835689245554E-2</v>
      </c>
      <c r="W81">
        <f t="shared" si="59"/>
        <v>0.91164960452728505</v>
      </c>
      <c r="X81">
        <f t="shared" si="60"/>
        <v>0.96700503654656289</v>
      </c>
      <c r="Y81">
        <f t="shared" si="61"/>
        <v>1.0607200746255807</v>
      </c>
      <c r="AA81" s="3">
        <f t="shared" si="57"/>
        <v>7.8714002902903424E-2</v>
      </c>
      <c r="AB81" s="3">
        <f t="shared" si="58"/>
        <v>-6.03764328744677E-2</v>
      </c>
      <c r="AD81" s="4">
        <f t="shared" si="62"/>
        <v>0.43697651174727792</v>
      </c>
      <c r="AE81" s="4">
        <f t="shared" si="62"/>
        <v>-1.4092571832671319</v>
      </c>
      <c r="AF81" s="4">
        <f t="shared" si="62"/>
        <v>1.7083942718797429</v>
      </c>
      <c r="AG81" s="4">
        <f t="shared" si="62"/>
        <v>3.4665212097999776</v>
      </c>
      <c r="AH81" s="4">
        <f t="shared" si="62"/>
        <v>3.5577469364905356</v>
      </c>
      <c r="AI81" s="4">
        <f t="shared" si="62"/>
        <v>0.69951731574138254</v>
      </c>
      <c r="AJ81" s="4">
        <f t="shared" si="62"/>
        <v>3.0777427834227877</v>
      </c>
      <c r="AK81" s="5">
        <f t="shared" si="22"/>
        <v>-0.77271742151127965</v>
      </c>
    </row>
    <row r="82" spans="1:37" x14ac:dyDescent="0.35">
      <c r="A82" t="s">
        <v>26</v>
      </c>
      <c r="B82">
        <v>1.0755104809228999E-2</v>
      </c>
      <c r="C82">
        <v>1570.8878518471329</v>
      </c>
      <c r="D82">
        <v>1589.3885160042075</v>
      </c>
      <c r="E82">
        <v>72285.786691005109</v>
      </c>
      <c r="F82">
        <v>75447.56068755289</v>
      </c>
      <c r="G82" s="6">
        <v>115.57148556823</v>
      </c>
      <c r="H82">
        <v>117.77477517581777</v>
      </c>
      <c r="I82" s="3">
        <f t="shared" si="45"/>
        <v>-1.8707652842458202E-2</v>
      </c>
      <c r="L82">
        <f t="shared" si="50"/>
        <v>101.84649477353524</v>
      </c>
      <c r="M82">
        <f t="shared" si="51"/>
        <v>154.0314597032783</v>
      </c>
      <c r="N82">
        <f t="shared" si="52"/>
        <v>143.90894430436708</v>
      </c>
      <c r="O82">
        <f t="shared" si="53"/>
        <v>172.77099101045675</v>
      </c>
      <c r="P82">
        <f t="shared" si="54"/>
        <v>182.24782072233953</v>
      </c>
      <c r="Q82">
        <f t="shared" si="55"/>
        <v>167.01653880750729</v>
      </c>
      <c r="R82">
        <f t="shared" si="56"/>
        <v>164.93443775810078</v>
      </c>
      <c r="S82" s="5"/>
      <c r="T82" s="3">
        <f t="shared" si="46"/>
        <v>-1.164011440298196E-2</v>
      </c>
      <c r="U82" s="3">
        <f t="shared" si="47"/>
        <v>-4.1906908158919509E-2</v>
      </c>
      <c r="W82">
        <f t="shared" si="59"/>
        <v>0.89153542965992327</v>
      </c>
      <c r="X82">
        <f t="shared" si="60"/>
        <v>0.96669318055482367</v>
      </c>
      <c r="Y82">
        <f t="shared" si="61"/>
        <v>1.0843014740575923</v>
      </c>
      <c r="AA82" s="3">
        <f t="shared" si="57"/>
        <v>7.0339723829132783E-2</v>
      </c>
      <c r="AB82" s="3">
        <f t="shared" si="58"/>
        <v>-5.1999687427379593E-2</v>
      </c>
      <c r="AD82" s="4">
        <f t="shared" si="62"/>
        <v>0.50455042044756926</v>
      </c>
      <c r="AE82" s="4">
        <f t="shared" si="62"/>
        <v>-2.0779966369662839</v>
      </c>
      <c r="AF82" s="4">
        <f t="shared" si="62"/>
        <v>1.4341319973252942</v>
      </c>
      <c r="AG82" s="4">
        <f t="shared" si="62"/>
        <v>3.2307106266186381</v>
      </c>
      <c r="AH82" s="4">
        <f t="shared" si="62"/>
        <v>3.4382221546649827</v>
      </c>
      <c r="AI82" s="4">
        <f t="shared" si="62"/>
        <v>0.69007235067344297</v>
      </c>
      <c r="AJ82" s="4">
        <f t="shared" si="62"/>
        <v>2.9481616722031756</v>
      </c>
      <c r="AK82" s="5">
        <f t="shared" si="22"/>
        <v>-0.76593130655628239</v>
      </c>
    </row>
    <row r="83" spans="1:37" x14ac:dyDescent="0.35">
      <c r="A83" t="s">
        <v>27</v>
      </c>
      <c r="B83">
        <v>1.07762957327469E-2</v>
      </c>
      <c r="C83">
        <v>1574.7211240232107</v>
      </c>
      <c r="D83">
        <v>1592.069313965455</v>
      </c>
      <c r="E83">
        <v>73579.271246155666</v>
      </c>
      <c r="F83">
        <v>76571.960311533083</v>
      </c>
      <c r="G83" s="6">
        <v>116.93687780088899</v>
      </c>
      <c r="H83">
        <v>118.98312463397565</v>
      </c>
      <c r="I83" s="3">
        <f t="shared" si="45"/>
        <v>-1.7197790353728443E-2</v>
      </c>
      <c r="L83">
        <f t="shared" si="50"/>
        <v>102.047164252782</v>
      </c>
      <c r="M83">
        <f t="shared" si="51"/>
        <v>154.40732645151684</v>
      </c>
      <c r="N83">
        <f t="shared" si="52"/>
        <v>144.15167337948728</v>
      </c>
      <c r="O83">
        <f t="shared" si="53"/>
        <v>175.86256154845697</v>
      </c>
      <c r="P83">
        <f t="shared" si="54"/>
        <v>184.96387117147242</v>
      </c>
      <c r="Q83">
        <f t="shared" si="55"/>
        <v>168.98971656577646</v>
      </c>
      <c r="R83">
        <f t="shared" si="56"/>
        <v>166.62663745195763</v>
      </c>
      <c r="S83" s="5"/>
      <c r="T83" s="3">
        <f t="shared" si="46"/>
        <v>-1.0896629807551683E-2</v>
      </c>
      <c r="U83" s="3">
        <f t="shared" si="47"/>
        <v>-3.9083354444651275E-2</v>
      </c>
      <c r="W83">
        <f t="shared" si="59"/>
        <v>0.87799998528380141</v>
      </c>
      <c r="X83">
        <f t="shared" si="60"/>
        <v>0.96091922622890502</v>
      </c>
      <c r="Y83">
        <f t="shared" si="61"/>
        <v>1.0944410504953495</v>
      </c>
      <c r="AA83" s="3">
        <f t="shared" si="57"/>
        <v>7.1144877000705931E-2</v>
      </c>
      <c r="AB83" s="3">
        <f t="shared" si="58"/>
        <v>-4.9205877695855493E-2</v>
      </c>
      <c r="AD83" s="4">
        <f t="shared" si="62"/>
        <v>0.57501956797536558</v>
      </c>
      <c r="AE83" s="4">
        <f t="shared" si="62"/>
        <v>-1.7790401953686197</v>
      </c>
      <c r="AF83" s="4">
        <f t="shared" si="62"/>
        <v>1.0832650893283891</v>
      </c>
      <c r="AG83" s="4">
        <f t="shared" si="62"/>
        <v>2.9710306442722656</v>
      </c>
      <c r="AH83" s="4">
        <f t="shared" si="62"/>
        <v>3.2752046057605622</v>
      </c>
      <c r="AI83" s="4">
        <f t="shared" si="62"/>
        <v>1.5890831586750531</v>
      </c>
      <c r="AJ83" s="4">
        <f t="shared" si="62"/>
        <v>2.7607649897828157</v>
      </c>
      <c r="AK83" s="5">
        <f t="shared" si="22"/>
        <v>-0.42440477021549616</v>
      </c>
    </row>
    <row r="84" spans="1:37" x14ac:dyDescent="0.35">
      <c r="A84" t="s">
        <v>28</v>
      </c>
      <c r="B84">
        <v>1.0799381008007701E-2</v>
      </c>
      <c r="C84">
        <v>1586.9794525169636</v>
      </c>
      <c r="D84">
        <v>1595.853847138987</v>
      </c>
      <c r="E84">
        <v>74460.315793803282</v>
      </c>
      <c r="F84">
        <v>76647.043295959054</v>
      </c>
      <c r="G84" s="6">
        <v>118.283715537096</v>
      </c>
      <c r="H84">
        <v>119.43816548795554</v>
      </c>
      <c r="I84" s="3">
        <f t="shared" si="45"/>
        <v>-9.6656704843307503E-3</v>
      </c>
      <c r="J84">
        <f t="shared" ref="J84" si="69">AVERAGE(H81:H84)</f>
        <v>118.3483639221234</v>
      </c>
      <c r="K84" s="9">
        <f t="shared" ref="K84" si="70">AVERAGE(G81:G84)</f>
        <v>116.17517154569649</v>
      </c>
      <c r="L84">
        <f t="shared" si="50"/>
        <v>102.26577247723903</v>
      </c>
      <c r="M84">
        <f t="shared" si="51"/>
        <v>155.60930164611452</v>
      </c>
      <c r="N84">
        <f t="shared" si="52"/>
        <v>144.49433860463759</v>
      </c>
      <c r="O84">
        <f t="shared" si="53"/>
        <v>177.96835504659123</v>
      </c>
      <c r="P84">
        <f t="shared" si="54"/>
        <v>185.14523833775669</v>
      </c>
      <c r="Q84">
        <f t="shared" si="55"/>
        <v>170.93608054933739</v>
      </c>
      <c r="R84">
        <f t="shared" si="56"/>
        <v>167.26388687396755</v>
      </c>
      <c r="S84" s="5"/>
      <c r="T84" s="3">
        <f t="shared" si="46"/>
        <v>-5.5609068699701281E-3</v>
      </c>
      <c r="U84" s="3">
        <f t="shared" si="47"/>
        <v>-2.8529835048067165E-2</v>
      </c>
      <c r="W84">
        <f t="shared" si="59"/>
        <v>0.8743650049772993</v>
      </c>
      <c r="X84">
        <f t="shared" si="60"/>
        <v>0.96048581504609165</v>
      </c>
      <c r="Y84">
        <f t="shared" si="61"/>
        <v>1.0984952617940469</v>
      </c>
      <c r="AA84" s="3">
        <f t="shared" si="57"/>
        <v>7.6923173245489362E-2</v>
      </c>
      <c r="AB84" s="3">
        <f t="shared" si="58"/>
        <v>-3.8763531569052989E-2</v>
      </c>
      <c r="AD84" s="4">
        <f t="shared" si="62"/>
        <v>0.64681183798873665</v>
      </c>
      <c r="AE84" s="4">
        <f t="shared" si="62"/>
        <v>-1.1694338894342793</v>
      </c>
      <c r="AF84" s="4">
        <f t="shared" si="62"/>
        <v>0.7298760378187108</v>
      </c>
      <c r="AG84" s="4">
        <f t="shared" si="62"/>
        <v>3.1342587758722118</v>
      </c>
      <c r="AH84" s="4">
        <f t="shared" si="62"/>
        <v>2.9489649143558117</v>
      </c>
      <c r="AI84" s="4">
        <f t="shared" si="62"/>
        <v>3.0110020355422984</v>
      </c>
      <c r="AJ84" s="4">
        <f t="shared" si="62"/>
        <v>2.4921959241554381</v>
      </c>
      <c r="AK84" s="5">
        <f t="shared" si="22"/>
        <v>0.2081722814640565</v>
      </c>
    </row>
    <row r="85" spans="1:37" x14ac:dyDescent="0.35">
      <c r="A85" t="s">
        <v>29</v>
      </c>
      <c r="B85">
        <v>1.08244109703724E-2</v>
      </c>
      <c r="C85">
        <v>1611.1086079734503</v>
      </c>
      <c r="D85">
        <v>1601.0767731834653</v>
      </c>
      <c r="E85">
        <v>74391.066184227951</v>
      </c>
      <c r="F85">
        <v>77026.558478293431</v>
      </c>
      <c r="G85" s="6">
        <v>116.866066295764</v>
      </c>
      <c r="H85">
        <v>120.2072324586244</v>
      </c>
      <c r="I85" s="3">
        <f t="shared" si="45"/>
        <v>-2.7795051050779666E-2</v>
      </c>
      <c r="L85">
        <f t="shared" si="50"/>
        <v>102.50279610242681</v>
      </c>
      <c r="M85">
        <f t="shared" si="51"/>
        <v>157.97525605336244</v>
      </c>
      <c r="N85">
        <f t="shared" si="52"/>
        <v>144.96724108610906</v>
      </c>
      <c r="O85">
        <f t="shared" si="53"/>
        <v>177.80284085326082</v>
      </c>
      <c r="P85">
        <f t="shared" si="54"/>
        <v>186.06197857801331</v>
      </c>
      <c r="Q85">
        <f t="shared" si="55"/>
        <v>168.88738429553197</v>
      </c>
      <c r="R85">
        <f t="shared" si="56"/>
        <v>168.34090551583068</v>
      </c>
      <c r="S85" s="5"/>
      <c r="T85" s="3">
        <f t="shared" si="46"/>
        <v>6.2656800460845208E-3</v>
      </c>
      <c r="U85" s="3">
        <f t="shared" si="47"/>
        <v>-3.4215371245077453E-2</v>
      </c>
      <c r="W85">
        <f t="shared" si="59"/>
        <v>0.88848555678442775</v>
      </c>
      <c r="X85">
        <f t="shared" si="60"/>
        <v>0.94985762592462342</v>
      </c>
      <c r="Y85">
        <f t="shared" si="61"/>
        <v>1.0690749204323715</v>
      </c>
      <c r="AA85" s="3">
        <f t="shared" si="57"/>
        <v>8.9730720332373393E-2</v>
      </c>
      <c r="AB85" s="3">
        <f t="shared" si="58"/>
        <v>-4.4389174982838009E-2</v>
      </c>
      <c r="AD85" s="4">
        <f t="shared" si="62"/>
        <v>0.71862596912062315</v>
      </c>
      <c r="AE85" s="4">
        <f t="shared" si="62"/>
        <v>-0.15785771877044885</v>
      </c>
      <c r="AF85" s="4">
        <f t="shared" si="62"/>
        <v>0.60219654289825897</v>
      </c>
      <c r="AG85" s="4">
        <f t="shared" si="62"/>
        <v>3.5839382445857826</v>
      </c>
      <c r="AH85" s="4">
        <f t="shared" si="62"/>
        <v>2.6431105363504681</v>
      </c>
      <c r="AI85" s="4">
        <f t="shared" si="62"/>
        <v>3.5522916135127591</v>
      </c>
      <c r="AJ85" s="4">
        <f t="shared" si="62"/>
        <v>2.3480307294078129</v>
      </c>
      <c r="AK85" s="5">
        <f t="shared" si="22"/>
        <v>0.51288122809562542</v>
      </c>
    </row>
    <row r="86" spans="1:37" x14ac:dyDescent="0.35">
      <c r="A86" t="s">
        <v>30</v>
      </c>
      <c r="B86">
        <v>1.0851487093271101E-2</v>
      </c>
      <c r="C86">
        <v>1597.9406799139074</v>
      </c>
      <c r="D86">
        <v>1603.5047188677158</v>
      </c>
      <c r="E86">
        <v>74110.624285123457</v>
      </c>
      <c r="F86">
        <v>77507.30430260337</v>
      </c>
      <c r="G86" s="6">
        <v>116.493197078861</v>
      </c>
      <c r="H86">
        <v>120.97501804895815</v>
      </c>
      <c r="I86" s="3">
        <f t="shared" si="45"/>
        <v>-3.7047491642310561E-2</v>
      </c>
      <c r="L86">
        <f t="shared" si="50"/>
        <v>102.75919604070765</v>
      </c>
      <c r="M86">
        <f t="shared" si="51"/>
        <v>156.68409120165506</v>
      </c>
      <c r="N86">
        <f t="shared" si="52"/>
        <v>145.1870760079866</v>
      </c>
      <c r="O86">
        <f t="shared" si="53"/>
        <v>177.1325538293919</v>
      </c>
      <c r="P86">
        <f t="shared" si="54"/>
        <v>187.22324712007639</v>
      </c>
      <c r="Q86">
        <f t="shared" si="55"/>
        <v>168.34853748804468</v>
      </c>
      <c r="R86">
        <f t="shared" si="56"/>
        <v>169.41612968392121</v>
      </c>
      <c r="S86" s="5"/>
      <c r="T86" s="3">
        <f t="shared" si="46"/>
        <v>-3.4699236543173084E-3</v>
      </c>
      <c r="U86" s="3">
        <f t="shared" si="47"/>
        <v>-4.3823998886848403E-2</v>
      </c>
      <c r="W86">
        <f t="shared" si="59"/>
        <v>0.88455841579841898</v>
      </c>
      <c r="X86">
        <f t="shared" si="60"/>
        <v>0.95040992662586643</v>
      </c>
      <c r="Y86">
        <f t="shared" si="61"/>
        <v>1.0744456325905944</v>
      </c>
      <c r="AA86" s="3">
        <f t="shared" si="57"/>
        <v>7.9187593756871344E-2</v>
      </c>
      <c r="AB86" s="3">
        <f t="shared" si="58"/>
        <v>-5.3896583068088755E-2</v>
      </c>
      <c r="AD86" s="4">
        <f t="shared" si="62"/>
        <v>0.79001669291867138</v>
      </c>
      <c r="AE86" s="4">
        <f t="shared" si="62"/>
        <v>0.86580321814637706</v>
      </c>
      <c r="AF86" s="4">
        <f t="shared" si="62"/>
        <v>0.64245997730716375</v>
      </c>
      <c r="AG86" s="4">
        <f t="shared" si="62"/>
        <v>3.5456640332547584</v>
      </c>
      <c r="AH86" s="4">
        <f t="shared" si="62"/>
        <v>2.747046724742086</v>
      </c>
      <c r="AI86" s="4">
        <f t="shared" si="62"/>
        <v>3.1734873094747318</v>
      </c>
      <c r="AJ86" s="4">
        <f t="shared" si="62"/>
        <v>2.493247837463719</v>
      </c>
      <c r="AK86" s="5">
        <f t="shared" si="22"/>
        <v>0.27283267302579639</v>
      </c>
    </row>
    <row r="87" spans="1:37" x14ac:dyDescent="0.35">
      <c r="A87" t="s">
        <v>31</v>
      </c>
      <c r="B87">
        <v>1.0880617433583499E-2</v>
      </c>
      <c r="C87">
        <v>1592.2953289776694</v>
      </c>
      <c r="D87">
        <v>1600.5646388708885</v>
      </c>
      <c r="E87">
        <v>74335.976156787729</v>
      </c>
      <c r="F87">
        <v>77658.271534057872</v>
      </c>
      <c r="G87" s="6">
        <v>117.675495477369</v>
      </c>
      <c r="H87">
        <v>121.30648244888013</v>
      </c>
      <c r="I87" s="3">
        <f t="shared" si="45"/>
        <v>-2.9932340780232186E-2</v>
      </c>
      <c r="L87">
        <f t="shared" si="50"/>
        <v>103.0350485874752</v>
      </c>
      <c r="M87">
        <f t="shared" si="51"/>
        <v>156.13054331838413</v>
      </c>
      <c r="N87">
        <f t="shared" si="52"/>
        <v>144.92087060618999</v>
      </c>
      <c r="O87">
        <f t="shared" si="53"/>
        <v>177.67116962062516</v>
      </c>
      <c r="P87">
        <f t="shared" si="54"/>
        <v>187.58791694746827</v>
      </c>
      <c r="Q87">
        <f t="shared" si="55"/>
        <v>170.0571197164862</v>
      </c>
      <c r="R87">
        <f t="shared" si="56"/>
        <v>169.88031986688989</v>
      </c>
      <c r="S87" s="5"/>
      <c r="T87" s="3">
        <f t="shared" si="46"/>
        <v>-5.1664954306703814E-3</v>
      </c>
      <c r="U87" s="3">
        <f t="shared" si="47"/>
        <v>-4.2780959602134794E-2</v>
      </c>
      <c r="W87">
        <f t="shared" si="59"/>
        <v>0.87876127371573021</v>
      </c>
      <c r="X87">
        <f t="shared" si="60"/>
        <v>0.95714527055572962</v>
      </c>
      <c r="Y87">
        <f t="shared" si="61"/>
        <v>1.0891982830656186</v>
      </c>
      <c r="AA87" s="3">
        <f t="shared" si="57"/>
        <v>7.7350299272321177E-2</v>
      </c>
      <c r="AB87" s="3">
        <f t="shared" si="58"/>
        <v>-5.2864531405933612E-2</v>
      </c>
      <c r="AD87" s="4">
        <f t="shared" ref="AD87:AJ102" si="71">(AVERAGE(L84:L87)/AVERAGE(L80:L83)-1)*100</f>
        <v>0.86122650073401363</v>
      </c>
      <c r="AE87" s="4">
        <f t="shared" si="71"/>
        <v>1.268701846050857</v>
      </c>
      <c r="AF87" s="4">
        <f t="shared" si="71"/>
        <v>0.65300867356659076</v>
      </c>
      <c r="AG87" s="4">
        <f t="shared" si="71"/>
        <v>3.0060824003738329</v>
      </c>
      <c r="AH87" s="4">
        <f t="shared" si="71"/>
        <v>2.3716322973169168</v>
      </c>
      <c r="AI87" s="4">
        <f t="shared" si="71"/>
        <v>2.2805671058657939</v>
      </c>
      <c r="AJ87" s="4">
        <f t="shared" si="71"/>
        <v>2.3835474679820168</v>
      </c>
      <c r="AK87" s="5">
        <f t="shared" si="22"/>
        <v>-4.3204661748737543E-2</v>
      </c>
    </row>
    <row r="88" spans="1:37" x14ac:dyDescent="0.35">
      <c r="A88" t="s">
        <v>32</v>
      </c>
      <c r="B88">
        <v>1.0911718391006599E-2</v>
      </c>
      <c r="C88">
        <v>1616.494264253045</v>
      </c>
      <c r="D88">
        <v>1597.9348282074116</v>
      </c>
      <c r="E88">
        <v>75548.685992291299</v>
      </c>
      <c r="F88">
        <v>78173.025861134913</v>
      </c>
      <c r="G88" s="6">
        <v>119.101123640083</v>
      </c>
      <c r="H88">
        <v>121.95543000762272</v>
      </c>
      <c r="I88" s="3">
        <f t="shared" si="45"/>
        <v>-2.3404504148452552E-2</v>
      </c>
      <c r="J88">
        <f t="shared" ref="J88" si="72">AVERAGE(H85:H88)</f>
        <v>121.11104074102136</v>
      </c>
      <c r="K88" s="9">
        <f t="shared" ref="K88" si="73">AVERAGE(G85:G88)</f>
        <v>117.53397062301926</v>
      </c>
      <c r="L88">
        <f t="shared" si="50"/>
        <v>103.32956208165574</v>
      </c>
      <c r="M88">
        <f t="shared" si="51"/>
        <v>158.50333989921475</v>
      </c>
      <c r="N88">
        <f t="shared" si="52"/>
        <v>144.68275810412362</v>
      </c>
      <c r="O88">
        <f t="shared" si="53"/>
        <v>180.5696796829657</v>
      </c>
      <c r="P88">
        <f t="shared" si="54"/>
        <v>188.8313349382193</v>
      </c>
      <c r="Q88">
        <f t="shared" si="55"/>
        <v>172.11734659850919</v>
      </c>
      <c r="R88">
        <f t="shared" si="56"/>
        <v>170.78912058908119</v>
      </c>
      <c r="S88" s="5"/>
      <c r="T88" s="3">
        <f t="shared" si="46"/>
        <v>1.1614638918943765E-2</v>
      </c>
      <c r="U88" s="3">
        <f t="shared" si="47"/>
        <v>-3.3570913239375444E-2</v>
      </c>
      <c r="W88">
        <f t="shared" si="59"/>
        <v>0.87779598533655367</v>
      </c>
      <c r="X88">
        <f t="shared" si="60"/>
        <v>0.95319073999966852</v>
      </c>
      <c r="Y88">
        <f t="shared" si="61"/>
        <v>1.0858909768586011</v>
      </c>
      <c r="AA88" s="3">
        <f t="shared" si="57"/>
        <v>9.5523350371472082E-2</v>
      </c>
      <c r="AB88" s="3">
        <f t="shared" si="58"/>
        <v>-4.3751505850216033E-2</v>
      </c>
      <c r="AD88" s="4">
        <f t="shared" si="71"/>
        <v>0.93260196027014075</v>
      </c>
      <c r="AE88" s="4">
        <f t="shared" si="71"/>
        <v>1.6237455123945255</v>
      </c>
      <c r="AF88" s="4">
        <f t="shared" si="71"/>
        <v>0.57891236161404791</v>
      </c>
      <c r="AG88" s="4">
        <f t="shared" si="71"/>
        <v>2.3454924429184398</v>
      </c>
      <c r="AH88" s="4">
        <f t="shared" si="71"/>
        <v>2.2056559693513833</v>
      </c>
      <c r="AI88" s="4">
        <f t="shared" si="71"/>
        <v>1.1696122839709</v>
      </c>
      <c r="AJ88" s="4">
        <f t="shared" si="71"/>
        <v>2.3343599584662478</v>
      </c>
      <c r="AK88" s="5">
        <f t="shared" ref="AK88:AK151" si="74">(AI88-AJ88)/AJ88</f>
        <v>-0.49895804212672745</v>
      </c>
    </row>
    <row r="89" spans="1:37" x14ac:dyDescent="0.35">
      <c r="A89" t="s">
        <v>33</v>
      </c>
      <c r="B89">
        <v>1.09446661042096E-2</v>
      </c>
      <c r="C89">
        <v>1624.0331515878179</v>
      </c>
      <c r="D89">
        <v>1598.8453355773538</v>
      </c>
      <c r="E89">
        <v>74908.331447629476</v>
      </c>
      <c r="F89">
        <v>77879.830939341482</v>
      </c>
      <c r="G89" s="6">
        <v>121.317802643604</v>
      </c>
      <c r="H89">
        <v>122.12884333874835</v>
      </c>
      <c r="I89" s="3">
        <f t="shared" si="45"/>
        <v>-6.6408611837481804E-3</v>
      </c>
      <c r="L89">
        <f t="shared" si="50"/>
        <v>103.64156360651766</v>
      </c>
      <c r="M89">
        <f t="shared" si="51"/>
        <v>159.24255614520467</v>
      </c>
      <c r="N89">
        <f t="shared" si="52"/>
        <v>144.76519871135736</v>
      </c>
      <c r="O89">
        <f t="shared" si="53"/>
        <v>179.03916179910848</v>
      </c>
      <c r="P89">
        <f t="shared" si="54"/>
        <v>188.12310613589932</v>
      </c>
      <c r="Q89">
        <f t="shared" si="55"/>
        <v>175.32074969569257</v>
      </c>
      <c r="R89">
        <f t="shared" si="56"/>
        <v>171.03197250899586</v>
      </c>
      <c r="S89" s="5"/>
      <c r="T89" s="3">
        <f t="shared" si="46"/>
        <v>1.575375394354106E-2</v>
      </c>
      <c r="U89" s="3">
        <f t="shared" si="47"/>
        <v>-3.8154929920513392E-2</v>
      </c>
      <c r="W89">
        <f t="shared" si="59"/>
        <v>0.88942862860296079</v>
      </c>
      <c r="X89">
        <f t="shared" si="60"/>
        <v>0.97923129182436541</v>
      </c>
      <c r="Y89">
        <f t="shared" si="61"/>
        <v>1.1009666884260956</v>
      </c>
      <c r="AA89" s="3">
        <f t="shared" si="57"/>
        <v>0.10000578566339868</v>
      </c>
      <c r="AB89" s="3">
        <f t="shared" si="58"/>
        <v>-4.8287233415275632E-2</v>
      </c>
      <c r="AD89" s="4">
        <f t="shared" si="71"/>
        <v>1.004042564542873</v>
      </c>
      <c r="AE89" s="4">
        <f t="shared" si="71"/>
        <v>1.3724865464513014</v>
      </c>
      <c r="AF89" s="4">
        <f t="shared" si="71"/>
        <v>0.35214335731192925</v>
      </c>
      <c r="AG89" s="4">
        <f t="shared" si="71"/>
        <v>1.4207480138688</v>
      </c>
      <c r="AH89" s="4">
        <f t="shared" si="71"/>
        <v>1.8074694692742588</v>
      </c>
      <c r="AI89" s="4">
        <f t="shared" si="71"/>
        <v>1.4817391098673527</v>
      </c>
      <c r="AJ89" s="4">
        <f t="shared" si="71"/>
        <v>2.0911853748188491</v>
      </c>
      <c r="AK89" s="5">
        <f t="shared" si="74"/>
        <v>-0.29143579153248922</v>
      </c>
    </row>
    <row r="90" spans="1:37" x14ac:dyDescent="0.35">
      <c r="A90" t="s">
        <v>34</v>
      </c>
      <c r="B90">
        <v>1.0979252783268599E-2</v>
      </c>
      <c r="C90">
        <v>1636.6852213803254</v>
      </c>
      <c r="D90">
        <v>1602.9739344873619</v>
      </c>
      <c r="E90">
        <v>76564.553613985743</v>
      </c>
      <c r="F90">
        <v>79979.917394826669</v>
      </c>
      <c r="G90" s="6">
        <v>123.747311246143</v>
      </c>
      <c r="H90">
        <v>124.31584609530374</v>
      </c>
      <c r="I90" s="3">
        <f t="shared" si="45"/>
        <v>-4.573309574106006E-3</v>
      </c>
      <c r="L90">
        <f t="shared" si="50"/>
        <v>103.96908547548109</v>
      </c>
      <c r="M90">
        <f t="shared" si="51"/>
        <v>160.48313915443489</v>
      </c>
      <c r="N90">
        <f t="shared" si="52"/>
        <v>145.13901688395188</v>
      </c>
      <c r="O90">
        <f t="shared" si="53"/>
        <v>182.99771517610955</v>
      </c>
      <c r="P90">
        <f t="shared" si="54"/>
        <v>193.19598293075933</v>
      </c>
      <c r="Q90">
        <f t="shared" si="55"/>
        <v>178.83172055328851</v>
      </c>
      <c r="R90">
        <f t="shared" si="56"/>
        <v>174.0947002407143</v>
      </c>
      <c r="S90" s="5"/>
      <c r="T90" s="3">
        <f t="shared" si="46"/>
        <v>2.1030464792769488E-2</v>
      </c>
      <c r="U90" s="3">
        <f t="shared" si="47"/>
        <v>-4.2702767045641354E-2</v>
      </c>
      <c r="W90">
        <f t="shared" si="59"/>
        <v>0.87696799383529167</v>
      </c>
      <c r="X90">
        <f t="shared" si="60"/>
        <v>0.97723471782796922</v>
      </c>
      <c r="Y90">
        <f t="shared" si="61"/>
        <v>1.1143333903831265</v>
      </c>
      <c r="AA90" s="3">
        <f t="shared" si="57"/>
        <v>0.10572017504260511</v>
      </c>
      <c r="AB90" s="3">
        <f t="shared" si="58"/>
        <v>-5.2787162548326827E-2</v>
      </c>
      <c r="AD90" s="4">
        <f t="shared" si="71"/>
        <v>1.0743652913718815</v>
      </c>
      <c r="AE90" s="4">
        <f t="shared" si="71"/>
        <v>1.550180180872629</v>
      </c>
      <c r="AF90" s="4">
        <f t="shared" si="71"/>
        <v>0.12223822134467266</v>
      </c>
      <c r="AG90" s="4">
        <f t="shared" si="71"/>
        <v>1.6241481596883656</v>
      </c>
      <c r="AH90" s="4">
        <f t="shared" si="71"/>
        <v>1.9295285241885951</v>
      </c>
      <c r="AI90" s="4">
        <f t="shared" si="71"/>
        <v>2.8302275705211821</v>
      </c>
      <c r="AJ90" s="4">
        <f t="shared" si="71"/>
        <v>2.1065443444767462</v>
      </c>
      <c r="AK90" s="5">
        <f t="shared" si="74"/>
        <v>0.34354046613919953</v>
      </c>
    </row>
    <row r="91" spans="1:37" x14ac:dyDescent="0.35">
      <c r="A91" t="s">
        <v>35</v>
      </c>
      <c r="B91">
        <v>1.10153047366619E-2</v>
      </c>
      <c r="C91">
        <v>1667.0587966802077</v>
      </c>
      <c r="D91">
        <v>1610.0017252641098</v>
      </c>
      <c r="E91">
        <v>78522.433036980161</v>
      </c>
      <c r="F91">
        <v>81172.465967018739</v>
      </c>
      <c r="G91" s="6">
        <v>125.447989506981</v>
      </c>
      <c r="H91">
        <v>125.92560814808205</v>
      </c>
      <c r="I91" s="3">
        <f t="shared" si="45"/>
        <v>-3.7928634860305037E-3</v>
      </c>
      <c r="L91">
        <f t="shared" si="50"/>
        <v>104.31048290005064</v>
      </c>
      <c r="M91">
        <f t="shared" si="51"/>
        <v>163.4613824035294</v>
      </c>
      <c r="N91">
        <f t="shared" si="52"/>
        <v>145.77533830020093</v>
      </c>
      <c r="O91">
        <f t="shared" si="53"/>
        <v>187.67726261792799</v>
      </c>
      <c r="P91">
        <f t="shared" si="54"/>
        <v>196.07665099221725</v>
      </c>
      <c r="Q91">
        <f t="shared" si="55"/>
        <v>181.28943229207761</v>
      </c>
      <c r="R91">
        <f t="shared" si="56"/>
        <v>176.34904713887616</v>
      </c>
      <c r="S91" s="5"/>
      <c r="T91" s="3">
        <f t="shared" si="46"/>
        <v>3.5439136816290073E-2</v>
      </c>
      <c r="U91" s="3">
        <f t="shared" si="47"/>
        <v>-3.2646943744635282E-2</v>
      </c>
      <c r="W91">
        <f t="shared" si="59"/>
        <v>0.87097062331041608</v>
      </c>
      <c r="X91">
        <f t="shared" si="60"/>
        <v>0.96596374948810559</v>
      </c>
      <c r="Y91">
        <f t="shared" si="61"/>
        <v>1.1090658210912283</v>
      </c>
      <c r="AA91" s="3">
        <f t="shared" si="57"/>
        <v>0.12132397914184145</v>
      </c>
      <c r="AB91" s="3">
        <f t="shared" si="58"/>
        <v>-4.2837269668700384E-2</v>
      </c>
      <c r="AD91" s="4">
        <f t="shared" si="71"/>
        <v>1.1418181834902841</v>
      </c>
      <c r="AE91" s="4">
        <f t="shared" si="71"/>
        <v>2.441131082670478</v>
      </c>
      <c r="AF91" s="4">
        <f t="shared" si="71"/>
        <v>0.13678871278222093</v>
      </c>
      <c r="AG91" s="4">
        <f t="shared" si="71"/>
        <v>2.773655442873646</v>
      </c>
      <c r="AH91" s="4">
        <f t="shared" si="71"/>
        <v>2.7088734713404561</v>
      </c>
      <c r="AI91" s="4">
        <f t="shared" si="71"/>
        <v>4.3245160280851458</v>
      </c>
      <c r="AJ91" s="4">
        <f t="shared" si="71"/>
        <v>2.5727613846332487</v>
      </c>
      <c r="AK91" s="5">
        <f t="shared" si="74"/>
        <v>0.68088500313899591</v>
      </c>
    </row>
    <row r="92" spans="1:37" x14ac:dyDescent="0.35">
      <c r="A92" t="s">
        <v>36</v>
      </c>
      <c r="B92">
        <v>1.10526953057119E-2</v>
      </c>
      <c r="C92">
        <v>1683.8042196299104</v>
      </c>
      <c r="D92">
        <v>1618.2707797042226</v>
      </c>
      <c r="E92">
        <v>79626.795398333546</v>
      </c>
      <c r="F92">
        <v>81813.696980548251</v>
      </c>
      <c r="G92" s="6">
        <v>126.64163471309</v>
      </c>
      <c r="H92">
        <v>127.17648075245427</v>
      </c>
      <c r="I92" s="3">
        <f t="shared" si="45"/>
        <v>-4.2055420640655424E-3</v>
      </c>
      <c r="J92">
        <f t="shared" ref="J92" si="75">AVERAGE(H89:H92)</f>
        <v>124.8866945836471</v>
      </c>
      <c r="K92" s="9">
        <f t="shared" ref="K92" si="76">AVERAGE(G89:G92)</f>
        <v>124.28868452745451</v>
      </c>
      <c r="L92">
        <f t="shared" si="50"/>
        <v>104.66455647375146</v>
      </c>
      <c r="M92">
        <f t="shared" si="51"/>
        <v>165.10333407898386</v>
      </c>
      <c r="N92">
        <f t="shared" si="52"/>
        <v>146.52404818635492</v>
      </c>
      <c r="O92">
        <f t="shared" si="53"/>
        <v>190.31681028476436</v>
      </c>
      <c r="P92">
        <f t="shared" si="54"/>
        <v>197.62558052327643</v>
      </c>
      <c r="Q92">
        <f t="shared" si="55"/>
        <v>183.01441220306788</v>
      </c>
      <c r="R92">
        <f t="shared" si="56"/>
        <v>178.10079720081561</v>
      </c>
      <c r="S92" s="5"/>
      <c r="T92" s="3">
        <f t="shared" si="46"/>
        <v>4.0495966897249103E-2</v>
      </c>
      <c r="U92" s="3">
        <f t="shared" si="47"/>
        <v>-2.6730262326791765E-2</v>
      </c>
      <c r="W92">
        <f t="shared" si="59"/>
        <v>0.867518396467162</v>
      </c>
      <c r="X92">
        <f t="shared" si="60"/>
        <v>0.96163030438157215</v>
      </c>
      <c r="Y92">
        <f t="shared" si="61"/>
        <v>1.1084840486353567</v>
      </c>
      <c r="AA92" s="3">
        <f t="shared" si="57"/>
        <v>0.1268002496695908</v>
      </c>
      <c r="AB92" s="3">
        <f t="shared" si="58"/>
        <v>-3.6982915972516239E-2</v>
      </c>
      <c r="AD92" s="4">
        <f t="shared" si="71"/>
        <v>1.2047534366473434</v>
      </c>
      <c r="AE92" s="4">
        <f t="shared" si="71"/>
        <v>3.018812278541283</v>
      </c>
      <c r="AF92" s="4">
        <f t="shared" si="71"/>
        <v>0.4218409243296195</v>
      </c>
      <c r="AG92" s="4">
        <f t="shared" si="71"/>
        <v>3.7655076312643976</v>
      </c>
      <c r="AH92" s="4">
        <f t="shared" si="71"/>
        <v>3.3769096697899847</v>
      </c>
      <c r="AI92" s="4">
        <f t="shared" si="71"/>
        <v>5.7470311507644478</v>
      </c>
      <c r="AJ92" s="4">
        <f t="shared" si="71"/>
        <v>3.1175141585146227</v>
      </c>
      <c r="AK92" s="5">
        <f t="shared" si="74"/>
        <v>0.84346593425022021</v>
      </c>
    </row>
    <row r="93" spans="1:37" x14ac:dyDescent="0.35">
      <c r="A93" t="s">
        <v>37</v>
      </c>
      <c r="B93">
        <v>1.1091266118873899E-2</v>
      </c>
      <c r="C93">
        <v>1695.6233091895731</v>
      </c>
      <c r="D93">
        <v>1624.4765213087494</v>
      </c>
      <c r="E93">
        <v>78666.210289092065</v>
      </c>
      <c r="F93">
        <v>81474.415117021461</v>
      </c>
      <c r="G93" s="6">
        <v>126.365940133522</v>
      </c>
      <c r="H93">
        <v>127.59935257658732</v>
      </c>
      <c r="I93" s="3">
        <f t="shared" si="45"/>
        <v>-9.6662907621337946E-3</v>
      </c>
      <c r="L93">
        <f t="shared" si="50"/>
        <v>105.02980648207713</v>
      </c>
      <c r="M93">
        <f t="shared" si="51"/>
        <v>166.26224024475374</v>
      </c>
      <c r="N93">
        <f t="shared" si="52"/>
        <v>147.08593831827704</v>
      </c>
      <c r="O93">
        <f t="shared" si="53"/>
        <v>188.0209060846349</v>
      </c>
      <c r="P93">
        <f t="shared" si="54"/>
        <v>196.80602612450085</v>
      </c>
      <c r="Q93">
        <f t="shared" si="55"/>
        <v>182.61599598282942</v>
      </c>
      <c r="R93">
        <f t="shared" si="56"/>
        <v>178.69299639162713</v>
      </c>
      <c r="S93" s="5"/>
      <c r="T93" s="3">
        <f t="shared" si="46"/>
        <v>4.379674741220918E-2</v>
      </c>
      <c r="U93" s="3">
        <f t="shared" si="47"/>
        <v>-3.4467321108055615E-2</v>
      </c>
      <c r="W93">
        <f t="shared" si="59"/>
        <v>0.88427528463198235</v>
      </c>
      <c r="X93">
        <f t="shared" si="60"/>
        <v>0.97125367484734626</v>
      </c>
      <c r="Y93">
        <f t="shared" si="61"/>
        <v>1.0983612136706531</v>
      </c>
      <c r="AA93" s="3">
        <f t="shared" si="57"/>
        <v>0.13037481451817223</v>
      </c>
      <c r="AB93" s="3">
        <f t="shared" si="58"/>
        <v>-4.4638470746360293E-2</v>
      </c>
      <c r="AD93" s="4">
        <f t="shared" si="71"/>
        <v>1.261869669689597</v>
      </c>
      <c r="AE93" s="4">
        <f t="shared" si="71"/>
        <v>3.9250102278187926</v>
      </c>
      <c r="AF93" s="4">
        <f t="shared" si="71"/>
        <v>0.85728369424333817</v>
      </c>
      <c r="AG93" s="4">
        <f t="shared" si="71"/>
        <v>4.843157991577951</v>
      </c>
      <c r="AH93" s="4">
        <f t="shared" si="71"/>
        <v>4.2484831988385485</v>
      </c>
      <c r="AI93" s="4">
        <f t="shared" si="71"/>
        <v>5.8187899691360956</v>
      </c>
      <c r="AJ93" s="4">
        <f t="shared" si="71"/>
        <v>3.8348738195119081</v>
      </c>
      <c r="AK93" s="5">
        <f t="shared" si="74"/>
        <v>0.51733544387562003</v>
      </c>
    </row>
    <row r="94" spans="1:37" x14ac:dyDescent="0.35">
      <c r="A94" t="s">
        <v>38</v>
      </c>
      <c r="B94">
        <v>1.11307865403685E-2</v>
      </c>
      <c r="C94">
        <v>1680.859993045688</v>
      </c>
      <c r="D94">
        <v>1629.3295604375285</v>
      </c>
      <c r="E94">
        <v>79621.508465632403</v>
      </c>
      <c r="F94">
        <v>82441.003620798772</v>
      </c>
      <c r="G94" s="6">
        <v>129.06424310223301</v>
      </c>
      <c r="H94">
        <v>129.00363793805855</v>
      </c>
      <c r="I94" s="3">
        <f t="shared" si="45"/>
        <v>4.6979422552068741E-4</v>
      </c>
      <c r="L94">
        <f t="shared" si="50"/>
        <v>105.40404889743175</v>
      </c>
      <c r="M94">
        <f t="shared" si="51"/>
        <v>164.8146415934371</v>
      </c>
      <c r="N94">
        <f t="shared" si="52"/>
        <v>147.52534991000428</v>
      </c>
      <c r="O94">
        <f t="shared" si="53"/>
        <v>190.30417393335978</v>
      </c>
      <c r="P94">
        <f t="shared" si="54"/>
        <v>199.14087494854962</v>
      </c>
      <c r="Q94">
        <f t="shared" si="55"/>
        <v>186.51541131241848</v>
      </c>
      <c r="R94">
        <f t="shared" si="56"/>
        <v>180.65958912084631</v>
      </c>
      <c r="S94" s="5"/>
      <c r="T94" s="3">
        <f t="shared" si="46"/>
        <v>3.1626770826107098E-2</v>
      </c>
      <c r="U94" s="3">
        <f t="shared" si="47"/>
        <v>-3.4200155642635233E-2</v>
      </c>
      <c r="W94">
        <f t="shared" si="59"/>
        <v>0.86605899485500237</v>
      </c>
      <c r="X94">
        <f t="shared" si="60"/>
        <v>0.98009101669904497</v>
      </c>
      <c r="Y94">
        <f t="shared" si="61"/>
        <v>1.1316677299369591</v>
      </c>
      <c r="AA94" s="3">
        <f t="shared" si="57"/>
        <v>0.11719539519126654</v>
      </c>
      <c r="AB94" s="3">
        <f t="shared" si="58"/>
        <v>-4.4374119665151146E-2</v>
      </c>
      <c r="AD94" s="4">
        <f t="shared" si="71"/>
        <v>1.31255065953646</v>
      </c>
      <c r="AE94" s="4">
        <f t="shared" si="71"/>
        <v>3.9854399081606484</v>
      </c>
      <c r="AF94" s="4">
        <f t="shared" si="71"/>
        <v>1.2774340299197329</v>
      </c>
      <c r="AG94" s="4">
        <f t="shared" si="71"/>
        <v>5.0038235706773904</v>
      </c>
      <c r="AH94" s="4">
        <f t="shared" si="71"/>
        <v>4.2113207042013379</v>
      </c>
      <c r="AI94" s="4">
        <f t="shared" si="71"/>
        <v>5.3291511900326327</v>
      </c>
      <c r="AJ94" s="4">
        <f t="shared" si="71"/>
        <v>4.0837671878266368</v>
      </c>
      <c r="AK94" s="5">
        <f t="shared" si="74"/>
        <v>0.30495959855850252</v>
      </c>
    </row>
    <row r="95" spans="1:37" x14ac:dyDescent="0.35">
      <c r="A95" t="s">
        <v>39</v>
      </c>
      <c r="B95">
        <v>1.1170932241858601E-2</v>
      </c>
      <c r="C95">
        <v>1665.4571592932771</v>
      </c>
      <c r="D95">
        <v>1637.3657560207344</v>
      </c>
      <c r="E95">
        <v>80305.233719577795</v>
      </c>
      <c r="F95">
        <v>82963.642044979293</v>
      </c>
      <c r="G95" s="6">
        <v>128.19923715715899</v>
      </c>
      <c r="H95">
        <v>130.1985578345502</v>
      </c>
      <c r="I95" s="3">
        <f t="shared" si="45"/>
        <v>-1.5355935661989797E-2</v>
      </c>
      <c r="L95">
        <f t="shared" si="50"/>
        <v>105.78421246157322</v>
      </c>
      <c r="M95">
        <f t="shared" si="51"/>
        <v>163.30433583630679</v>
      </c>
      <c r="N95">
        <f t="shared" si="52"/>
        <v>148.25297591897407</v>
      </c>
      <c r="O95">
        <f t="shared" si="53"/>
        <v>191.93835258881214</v>
      </c>
      <c r="P95">
        <f t="shared" si="54"/>
        <v>200.40333741870305</v>
      </c>
      <c r="Q95">
        <f t="shared" si="55"/>
        <v>185.2653598980591</v>
      </c>
      <c r="R95">
        <f t="shared" si="56"/>
        <v>182.33298175521651</v>
      </c>
      <c r="S95" s="5"/>
      <c r="T95" s="3">
        <f t="shared" si="46"/>
        <v>1.7156461938481415E-2</v>
      </c>
      <c r="U95" s="3">
        <f t="shared" si="47"/>
        <v>-3.2043052352501933E-2</v>
      </c>
      <c r="W95">
        <f t="shared" si="59"/>
        <v>0.85081659623364725</v>
      </c>
      <c r="X95">
        <f t="shared" si="60"/>
        <v>0.96523366695217749</v>
      </c>
      <c r="Y95">
        <f t="shared" si="61"/>
        <v>1.1344791242025909</v>
      </c>
      <c r="AA95" s="3">
        <f t="shared" si="57"/>
        <v>0.10152484173780674</v>
      </c>
      <c r="AB95" s="3">
        <f t="shared" si="58"/>
        <v>-4.2239739811343546E-2</v>
      </c>
      <c r="AD95" s="4">
        <f t="shared" si="71"/>
        <v>1.3562723269679555</v>
      </c>
      <c r="AE95" s="4">
        <f t="shared" si="71"/>
        <v>2.7730091743592089</v>
      </c>
      <c r="AF95" s="4">
        <f t="shared" si="71"/>
        <v>1.5552354360980791</v>
      </c>
      <c r="AG95" s="4">
        <f t="shared" si="71"/>
        <v>4.148582073951812</v>
      </c>
      <c r="AH95" s="4">
        <f t="shared" si="71"/>
        <v>3.6214778782177159</v>
      </c>
      <c r="AI95" s="4">
        <f t="shared" si="71"/>
        <v>4.2190007823526665</v>
      </c>
      <c r="AJ95" s="4">
        <f t="shared" si="71"/>
        <v>3.9755773197795108</v>
      </c>
      <c r="AK95" s="5">
        <f t="shared" si="74"/>
        <v>6.1229714075000365E-2</v>
      </c>
    </row>
    <row r="96" spans="1:37" x14ac:dyDescent="0.35">
      <c r="A96" t="s">
        <v>40</v>
      </c>
      <c r="B96">
        <v>1.1211394917724099E-2</v>
      </c>
      <c r="C96">
        <v>1665.5363389421848</v>
      </c>
      <c r="D96">
        <v>1644.1810814754326</v>
      </c>
      <c r="E96">
        <v>81077.83180064724</v>
      </c>
      <c r="F96">
        <v>83387.271782170472</v>
      </c>
      <c r="G96" s="6">
        <v>129.512765384049</v>
      </c>
      <c r="H96">
        <v>131.27570419581869</v>
      </c>
      <c r="I96" s="3">
        <f t="shared" si="45"/>
        <v>-1.3429284745180124E-2</v>
      </c>
      <c r="J96">
        <f t="shared" ref="J96" si="77">AVERAGE(H93:H96)</f>
        <v>129.51931313625369</v>
      </c>
      <c r="K96" s="9">
        <f t="shared" ref="K96" si="78">AVERAGE(G93:G96)</f>
        <v>128.28554644424074</v>
      </c>
      <c r="L96">
        <f t="shared" si="50"/>
        <v>106.16737764491224</v>
      </c>
      <c r="M96">
        <f t="shared" si="51"/>
        <v>163.31209969856195</v>
      </c>
      <c r="N96">
        <f t="shared" si="52"/>
        <v>148.87005996192542</v>
      </c>
      <c r="O96">
        <f t="shared" si="53"/>
        <v>193.7849470886373</v>
      </c>
      <c r="P96">
        <f t="shared" si="54"/>
        <v>201.42663884412616</v>
      </c>
      <c r="Q96">
        <f t="shared" si="55"/>
        <v>187.16358710351989</v>
      </c>
      <c r="R96">
        <f t="shared" si="56"/>
        <v>183.84144168828612</v>
      </c>
      <c r="S96" s="5"/>
      <c r="T96" s="3">
        <f t="shared" si="46"/>
        <v>1.2988385347183717E-2</v>
      </c>
      <c r="U96" s="3">
        <f t="shared" si="47"/>
        <v>-2.7695353645291299E-2</v>
      </c>
      <c r="W96">
        <f t="shared" si="59"/>
        <v>0.84274915132527273</v>
      </c>
      <c r="X96">
        <f t="shared" si="60"/>
        <v>0.96583140184728178</v>
      </c>
      <c r="Y96">
        <f t="shared" si="61"/>
        <v>1.1460485012989394</v>
      </c>
      <c r="AA96" s="3">
        <f t="shared" si="57"/>
        <v>9.7011042652432433E-2</v>
      </c>
      <c r="AB96" s="3">
        <f t="shared" si="58"/>
        <v>-3.7937840790772337E-2</v>
      </c>
      <c r="AD96" s="4">
        <f t="shared" si="71"/>
        <v>1.3922122605056098</v>
      </c>
      <c r="AE96" s="4">
        <f t="shared" si="71"/>
        <v>1.4504156501494503</v>
      </c>
      <c r="AF96" s="4">
        <f t="shared" si="71"/>
        <v>1.6370084268175988</v>
      </c>
      <c r="AG96" s="4">
        <f t="shared" si="71"/>
        <v>3.245462885234196</v>
      </c>
      <c r="AH96" s="4">
        <f t="shared" si="71"/>
        <v>2.9361200975264401</v>
      </c>
      <c r="AI96" s="4">
        <f t="shared" si="71"/>
        <v>3.2157890575335246</v>
      </c>
      <c r="AJ96" s="4">
        <f t="shared" si="71"/>
        <v>3.7094572548749261</v>
      </c>
      <c r="AK96" s="5">
        <f t="shared" si="74"/>
        <v>-0.13308367327663054</v>
      </c>
    </row>
    <row r="97" spans="1:37" x14ac:dyDescent="0.35">
      <c r="A97" t="s">
        <v>41</v>
      </c>
      <c r="B97">
        <v>1.1251812731536999E-2</v>
      </c>
      <c r="C97">
        <v>1685.3546784594353</v>
      </c>
      <c r="D97">
        <v>1651.0365332352062</v>
      </c>
      <c r="E97">
        <v>80119.69949234993</v>
      </c>
      <c r="F97">
        <v>82736.392106376879</v>
      </c>
      <c r="G97" s="6">
        <v>131.59348412033299</v>
      </c>
      <c r="H97">
        <v>131.50707745575238</v>
      </c>
      <c r="I97" s="3">
        <f t="shared" si="45"/>
        <v>6.5704953871916524E-4</v>
      </c>
      <c r="L97">
        <f t="shared" si="50"/>
        <v>106.55011800274875</v>
      </c>
      <c r="M97">
        <f t="shared" si="51"/>
        <v>165.25536239624455</v>
      </c>
      <c r="N97">
        <f t="shared" si="52"/>
        <v>149.49077718464628</v>
      </c>
      <c r="O97">
        <f t="shared" si="53"/>
        <v>191.4949053528909</v>
      </c>
      <c r="P97">
        <f t="shared" si="54"/>
        <v>199.85440242740373</v>
      </c>
      <c r="Q97">
        <f t="shared" si="55"/>
        <v>190.17050909519853</v>
      </c>
      <c r="R97">
        <f t="shared" si="56"/>
        <v>184.16546199299444</v>
      </c>
      <c r="S97" s="5"/>
      <c r="T97" s="3">
        <f t="shared" si="46"/>
        <v>2.0785818201722428E-2</v>
      </c>
      <c r="U97" s="3">
        <f t="shared" si="47"/>
        <v>-3.1626863915731107E-2</v>
      </c>
      <c r="W97">
        <f t="shared" si="59"/>
        <v>0.86297524256171954</v>
      </c>
      <c r="X97">
        <f t="shared" si="60"/>
        <v>0.99308390865411411</v>
      </c>
      <c r="Y97">
        <f t="shared" si="61"/>
        <v>1.150767553546693</v>
      </c>
      <c r="AA97" s="3">
        <f t="shared" si="57"/>
        <v>0.10545523615899288</v>
      </c>
      <c r="AB97" s="3">
        <f t="shared" si="58"/>
        <v>-4.1827935602016031E-2</v>
      </c>
      <c r="AD97" s="4">
        <f t="shared" si="71"/>
        <v>1.4191855593508329</v>
      </c>
      <c r="AE97" s="4">
        <f t="shared" si="71"/>
        <v>0.21002936647827042</v>
      </c>
      <c r="AF97" s="4">
        <f t="shared" si="71"/>
        <v>1.6448966451912961</v>
      </c>
      <c r="AG97" s="4">
        <f t="shared" si="71"/>
        <v>2.4712110948849286</v>
      </c>
      <c r="AH97" s="4">
        <f t="shared" si="71"/>
        <v>2.184626824981839</v>
      </c>
      <c r="AI97" s="4">
        <f t="shared" si="71"/>
        <v>3.219187891891595</v>
      </c>
      <c r="AJ97" s="4">
        <f t="shared" si="71"/>
        <v>3.3598235682811284</v>
      </c>
      <c r="AK97" s="5">
        <f t="shared" si="74"/>
        <v>-4.1858054011294991E-2</v>
      </c>
    </row>
    <row r="98" spans="1:37" x14ac:dyDescent="0.35">
      <c r="A98" t="s">
        <v>42</v>
      </c>
      <c r="B98">
        <v>1.12917824203673E-2</v>
      </c>
      <c r="C98">
        <v>1699.3053124372354</v>
      </c>
      <c r="D98">
        <v>1662.369262351855</v>
      </c>
      <c r="E98">
        <v>80088.589044249238</v>
      </c>
      <c r="F98">
        <v>82757.490787823015</v>
      </c>
      <c r="G98" s="6">
        <v>132.00286206779299</v>
      </c>
      <c r="H98">
        <v>132.44327413245506</v>
      </c>
      <c r="I98" s="3">
        <f t="shared" si="45"/>
        <v>-3.3252882605546165E-3</v>
      </c>
      <c r="L98">
        <f t="shared" si="50"/>
        <v>106.92861479815532</v>
      </c>
      <c r="M98">
        <f t="shared" si="51"/>
        <v>166.62327450585823</v>
      </c>
      <c r="N98">
        <f t="shared" si="52"/>
        <v>150.5168831787706</v>
      </c>
      <c r="O98">
        <f t="shared" si="53"/>
        <v>191.42054795574296</v>
      </c>
      <c r="P98">
        <f t="shared" si="54"/>
        <v>199.9053674775476</v>
      </c>
      <c r="Q98">
        <f t="shared" si="55"/>
        <v>190.76211599124838</v>
      </c>
      <c r="R98">
        <f t="shared" si="56"/>
        <v>185.47653282520321</v>
      </c>
      <c r="S98" s="5"/>
      <c r="T98" s="3">
        <f t="shared" si="46"/>
        <v>2.2218920261509512E-2</v>
      </c>
      <c r="U98" s="3">
        <f t="shared" si="47"/>
        <v>-3.2249669705627149E-2</v>
      </c>
      <c r="W98">
        <f t="shared" si="59"/>
        <v>0.87045657472666971</v>
      </c>
      <c r="X98">
        <f t="shared" si="60"/>
        <v>0.99656028586519974</v>
      </c>
      <c r="Y98">
        <f t="shared" si="61"/>
        <v>1.1448707664459052</v>
      </c>
      <c r="AA98" s="3">
        <f t="shared" si="57"/>
        <v>0.10700720734402869</v>
      </c>
      <c r="AB98" s="3">
        <f t="shared" si="58"/>
        <v>-4.2444180608395166E-2</v>
      </c>
      <c r="AD98" s="4">
        <f t="shared" si="71"/>
        <v>1.43569395628107</v>
      </c>
      <c r="AE98" s="4">
        <f t="shared" si="71"/>
        <v>-0.17381042776127842</v>
      </c>
      <c r="AF98" s="4">
        <f t="shared" si="71"/>
        <v>1.7413248676120707</v>
      </c>
      <c r="AG98" s="4">
        <f t="shared" si="71"/>
        <v>1.628889076499207</v>
      </c>
      <c r="AH98" s="4">
        <f t="shared" si="71"/>
        <v>1.5121416698190782</v>
      </c>
      <c r="AI98" s="4">
        <f t="shared" si="71"/>
        <v>2.7168479083859554</v>
      </c>
      <c r="AJ98" s="4">
        <f t="shared" si="71"/>
        <v>3.0840450366769412</v>
      </c>
      <c r="AK98" s="5">
        <f t="shared" si="74"/>
        <v>-0.11906347797263063</v>
      </c>
    </row>
    <row r="99" spans="1:37" x14ac:dyDescent="0.35">
      <c r="A99" t="s">
        <v>43</v>
      </c>
      <c r="B99">
        <v>1.13309461514498E-2</v>
      </c>
      <c r="C99">
        <v>1725.3476658203738</v>
      </c>
      <c r="D99">
        <v>1672.394582223417</v>
      </c>
      <c r="E99">
        <v>81788.913163597783</v>
      </c>
      <c r="F99">
        <v>84283.841065328161</v>
      </c>
      <c r="G99" s="6">
        <v>133.94861204205799</v>
      </c>
      <c r="H99">
        <v>134.52645915370672</v>
      </c>
      <c r="I99" s="3">
        <f t="shared" si="45"/>
        <v>-4.2954160488867278E-3</v>
      </c>
      <c r="L99">
        <f t="shared" si="50"/>
        <v>107.29947949950005</v>
      </c>
      <c r="M99">
        <f t="shared" si="51"/>
        <v>169.17682516257548</v>
      </c>
      <c r="N99">
        <f t="shared" si="52"/>
        <v>151.42461164446831</v>
      </c>
      <c r="O99">
        <f t="shared" si="53"/>
        <v>195.48450985733464</v>
      </c>
      <c r="P99">
        <f t="shared" si="54"/>
        <v>203.59235230779595</v>
      </c>
      <c r="Q99">
        <f t="shared" si="55"/>
        <v>193.57398973751671</v>
      </c>
      <c r="R99">
        <f t="shared" si="56"/>
        <v>188.39387187096509</v>
      </c>
      <c r="S99" s="5"/>
      <c r="T99" s="3">
        <f t="shared" si="46"/>
        <v>3.1663032253163914E-2</v>
      </c>
      <c r="U99" s="3">
        <f t="shared" si="47"/>
        <v>-2.9601497394934451E-2</v>
      </c>
      <c r="W99">
        <f t="shared" si="59"/>
        <v>0.8654231748901301</v>
      </c>
      <c r="X99">
        <f t="shared" si="60"/>
        <v>0.99022674419977197</v>
      </c>
      <c r="Y99">
        <f t="shared" si="61"/>
        <v>1.1442110321641044</v>
      </c>
      <c r="AA99" s="3">
        <f t="shared" si="57"/>
        <v>0.11723466433440688</v>
      </c>
      <c r="AB99" s="3">
        <f t="shared" si="58"/>
        <v>-3.9823904771254193E-2</v>
      </c>
      <c r="AD99" s="4">
        <f t="shared" si="71"/>
        <v>1.4405359784934735</v>
      </c>
      <c r="AE99" s="4">
        <f t="shared" si="71"/>
        <v>0.74042826276603524</v>
      </c>
      <c r="AF99" s="4">
        <f t="shared" si="71"/>
        <v>1.8517536584646166</v>
      </c>
      <c r="AG99" s="4">
        <f t="shared" si="71"/>
        <v>1.5257650289357994</v>
      </c>
      <c r="AH99" s="4">
        <f t="shared" si="71"/>
        <v>1.3606134825674188</v>
      </c>
      <c r="AI99" s="4">
        <f t="shared" si="71"/>
        <v>3.2897551880033182</v>
      </c>
      <c r="AJ99" s="4">
        <f t="shared" si="71"/>
        <v>3.0690973043446368</v>
      </c>
      <c r="AK99" s="5">
        <f t="shared" si="74"/>
        <v>7.1896672466629355E-2</v>
      </c>
    </row>
    <row r="100" spans="1:37" x14ac:dyDescent="0.35">
      <c r="A100" t="s">
        <v>44</v>
      </c>
      <c r="B100">
        <v>1.13689607293766E-2</v>
      </c>
      <c r="C100">
        <v>1728.8063608193333</v>
      </c>
      <c r="D100">
        <v>1682.2752937745363</v>
      </c>
      <c r="E100">
        <v>82652.98428695272</v>
      </c>
      <c r="F100">
        <v>84035.576678495505</v>
      </c>
      <c r="G100" s="6">
        <v>135.81897452161101</v>
      </c>
      <c r="H100">
        <v>135.17640495522735</v>
      </c>
      <c r="I100" s="3">
        <f t="shared" si="45"/>
        <v>4.7535630689134389E-3</v>
      </c>
      <c r="J100">
        <f t="shared" ref="J100" si="79">AVERAGE(H97:H100)</f>
        <v>133.41330392428537</v>
      </c>
      <c r="K100" s="9">
        <f t="shared" ref="K100" si="80">AVERAGE(G97:G100)</f>
        <v>133.34098318794875</v>
      </c>
      <c r="L100">
        <f t="shared" si="50"/>
        <v>107.65946218500746</v>
      </c>
      <c r="M100">
        <f t="shared" si="51"/>
        <v>169.51596321035638</v>
      </c>
      <c r="N100">
        <f t="shared" si="52"/>
        <v>152.31924675349271</v>
      </c>
      <c r="O100">
        <f t="shared" si="53"/>
        <v>197.54973500212964</v>
      </c>
      <c r="P100">
        <f t="shared" si="54"/>
        <v>202.99265573641719</v>
      </c>
      <c r="Q100">
        <f t="shared" si="55"/>
        <v>196.27691828528512</v>
      </c>
      <c r="R100">
        <f t="shared" si="56"/>
        <v>189.30407055474109</v>
      </c>
      <c r="S100" s="5"/>
      <c r="T100" s="3">
        <f t="shared" si="46"/>
        <v>2.7659603167799585E-2</v>
      </c>
      <c r="U100" s="3">
        <f t="shared" si="47"/>
        <v>-1.6452465089069723E-2</v>
      </c>
      <c r="W100">
        <f t="shared" si="59"/>
        <v>0.85809258720862847</v>
      </c>
      <c r="X100">
        <f t="shared" si="60"/>
        <v>0.99355698089480704</v>
      </c>
      <c r="Y100">
        <f t="shared" si="61"/>
        <v>1.1578668732319943</v>
      </c>
      <c r="AA100" s="3">
        <f t="shared" si="57"/>
        <v>0.11289916949690637</v>
      </c>
      <c r="AB100" s="3">
        <f t="shared" si="58"/>
        <v>-2.6813387482131912E-2</v>
      </c>
      <c r="AD100" s="4">
        <f t="shared" si="71"/>
        <v>1.4328687373338811</v>
      </c>
      <c r="AE100" s="4">
        <f t="shared" si="71"/>
        <v>1.9580718796737173</v>
      </c>
      <c r="AF100" s="4">
        <f t="shared" si="71"/>
        <v>2.0308429243627746</v>
      </c>
      <c r="AG100" s="4">
        <f t="shared" si="71"/>
        <v>1.5576655600523681</v>
      </c>
      <c r="AH100" s="4">
        <f t="shared" si="71"/>
        <v>1.0739720411422127</v>
      </c>
      <c r="AI100" s="4">
        <f t="shared" si="71"/>
        <v>3.9407687645508505</v>
      </c>
      <c r="AJ100" s="4">
        <f t="shared" si="71"/>
        <v>3.00649431636133</v>
      </c>
      <c r="AK100" s="5">
        <f t="shared" si="74"/>
        <v>0.31075210856218904</v>
      </c>
    </row>
    <row r="101" spans="1:37" x14ac:dyDescent="0.35">
      <c r="A101" t="s">
        <v>45</v>
      </c>
      <c r="B101">
        <v>1.1405448578802E-2</v>
      </c>
      <c r="C101">
        <v>1755.5855589091093</v>
      </c>
      <c r="D101">
        <v>1694.9532112176819</v>
      </c>
      <c r="E101">
        <v>81647.473668952473</v>
      </c>
      <c r="F101">
        <v>83623.076293641847</v>
      </c>
      <c r="G101" s="6">
        <v>138.50329191099499</v>
      </c>
      <c r="H101">
        <v>135.78578206892234</v>
      </c>
      <c r="I101" s="3">
        <f t="shared" si="45"/>
        <v>2.0013213465112912E-2</v>
      </c>
      <c r="L101">
        <f t="shared" si="50"/>
        <v>108.00498736878927</v>
      </c>
      <c r="M101">
        <f t="shared" si="51"/>
        <v>172.14176426076315</v>
      </c>
      <c r="N101">
        <f t="shared" si="52"/>
        <v>153.46715092975276</v>
      </c>
      <c r="O101">
        <f t="shared" si="53"/>
        <v>195.14645388842965</v>
      </c>
      <c r="P101">
        <f t="shared" si="54"/>
        <v>201.99623788669987</v>
      </c>
      <c r="Q101">
        <f t="shared" si="55"/>
        <v>200.15612254775036</v>
      </c>
      <c r="R101">
        <f t="shared" si="56"/>
        <v>190.15745593781566</v>
      </c>
      <c r="S101" s="5"/>
      <c r="T101" s="3">
        <f t="shared" si="46"/>
        <v>3.5772284031290846E-2</v>
      </c>
      <c r="U101" s="3">
        <f t="shared" si="47"/>
        <v>-2.3625089057380033E-2</v>
      </c>
      <c r="W101">
        <f t="shared" si="59"/>
        <v>0.88211576910939471</v>
      </c>
      <c r="X101">
        <f t="shared" si="60"/>
        <v>1.0256713281717376</v>
      </c>
      <c r="Y101">
        <f t="shared" si="61"/>
        <v>1.1627400439822995</v>
      </c>
      <c r="AA101" s="3">
        <f t="shared" si="57"/>
        <v>0.12168475936298839</v>
      </c>
      <c r="AB101" s="3">
        <f t="shared" si="58"/>
        <v>-3.3910453332860024E-2</v>
      </c>
      <c r="AD101" s="4">
        <f t="shared" si="71"/>
        <v>1.4122919412703494</v>
      </c>
      <c r="AE101" s="4">
        <f t="shared" si="71"/>
        <v>3.1630602316139678</v>
      </c>
      <c r="AF101" s="4">
        <f t="shared" si="71"/>
        <v>2.2871290730743343</v>
      </c>
      <c r="AG101" s="4">
        <f t="shared" si="71"/>
        <v>1.573747954586735</v>
      </c>
      <c r="AH101" s="4">
        <f t="shared" si="71"/>
        <v>0.95668308845984207</v>
      </c>
      <c r="AI101" s="4">
        <f t="shared" si="71"/>
        <v>4.2255574585083888</v>
      </c>
      <c r="AJ101" s="4">
        <f t="shared" si="71"/>
        <v>3.0550578227029668</v>
      </c>
      <c r="AK101" s="5">
        <f t="shared" si="74"/>
        <v>0.38313501862620092</v>
      </c>
    </row>
    <row r="102" spans="1:37" x14ac:dyDescent="0.35">
      <c r="A102" t="s">
        <v>46</v>
      </c>
      <c r="B102">
        <v>1.1440027826522901E-2</v>
      </c>
      <c r="C102">
        <v>1794.0093570122447</v>
      </c>
      <c r="D102">
        <v>1712.0283161103105</v>
      </c>
      <c r="E102">
        <v>81874.455499693824</v>
      </c>
      <c r="F102">
        <v>84192.449731927045</v>
      </c>
      <c r="G102" s="6">
        <v>140.52723265246499</v>
      </c>
      <c r="H102">
        <v>137.34698352109584</v>
      </c>
      <c r="I102" s="3">
        <f t="shared" si="45"/>
        <v>2.3154852402569735E-2</v>
      </c>
      <c r="L102">
        <f t="shared" si="50"/>
        <v>108.33243886598505</v>
      </c>
      <c r="M102">
        <f t="shared" si="51"/>
        <v>175.90936212092276</v>
      </c>
      <c r="N102">
        <f t="shared" si="52"/>
        <v>155.01319224956939</v>
      </c>
      <c r="O102">
        <f t="shared" si="53"/>
        <v>195.68896546136423</v>
      </c>
      <c r="P102">
        <f t="shared" si="54"/>
        <v>203.37159140852398</v>
      </c>
      <c r="Q102">
        <f t="shared" si="55"/>
        <v>203.08099260310888</v>
      </c>
      <c r="R102">
        <f t="shared" si="56"/>
        <v>192.34379748129956</v>
      </c>
      <c r="S102" s="5"/>
      <c r="T102" s="3">
        <f t="shared" si="46"/>
        <v>4.7885330009139748E-2</v>
      </c>
      <c r="U102" s="3">
        <f t="shared" si="47"/>
        <v>-2.7532091530936942E-2</v>
      </c>
      <c r="W102">
        <f t="shared" si="59"/>
        <v>0.89892325663939066</v>
      </c>
      <c r="X102">
        <f t="shared" si="60"/>
        <v>1.0377743687505165</v>
      </c>
      <c r="Y102">
        <f t="shared" si="61"/>
        <v>1.1544638111046523</v>
      </c>
      <c r="AA102" s="3">
        <f t="shared" si="57"/>
        <v>0.13480252595347375</v>
      </c>
      <c r="AB102" s="3">
        <f t="shared" si="58"/>
        <v>-3.7776298518150564E-2</v>
      </c>
      <c r="AD102" s="4">
        <f t="shared" si="71"/>
        <v>1.3788497659978249</v>
      </c>
      <c r="AE102" s="4">
        <f t="shared" si="71"/>
        <v>4.2899094465661536</v>
      </c>
      <c r="AF102" s="4">
        <f t="shared" si="71"/>
        <v>2.5276719867020958</v>
      </c>
      <c r="AG102" s="4">
        <f t="shared" si="71"/>
        <v>1.9815434967342282</v>
      </c>
      <c r="AH102" s="4">
        <f t="shared" si="71"/>
        <v>1.2928173322076741</v>
      </c>
      <c r="AI102" s="4">
        <f t="shared" si="71"/>
        <v>5.2732250432589334</v>
      </c>
      <c r="AJ102" s="4">
        <f t="shared" si="71"/>
        <v>3.3137039318479999</v>
      </c>
      <c r="AK102" s="5">
        <f t="shared" si="74"/>
        <v>0.59133862038125407</v>
      </c>
    </row>
    <row r="103" spans="1:37" x14ac:dyDescent="0.35">
      <c r="A103" t="s">
        <v>47</v>
      </c>
      <c r="B103">
        <v>1.1472418517616399E-2</v>
      </c>
      <c r="C103">
        <v>1821.7175976340184</v>
      </c>
      <c r="D103">
        <v>1731.8945586533309</v>
      </c>
      <c r="E103">
        <v>83447.342913150947</v>
      </c>
      <c r="F103">
        <v>85315.742932272668</v>
      </c>
      <c r="G103" s="6">
        <v>141.77617919846401</v>
      </c>
      <c r="H103">
        <v>139.453781134823</v>
      </c>
      <c r="I103" s="3">
        <f t="shared" si="45"/>
        <v>1.66535324086747E-2</v>
      </c>
      <c r="L103">
        <f t="shared" si="50"/>
        <v>108.63916561664715</v>
      </c>
      <c r="M103">
        <f t="shared" si="51"/>
        <v>178.62625928437274</v>
      </c>
      <c r="N103">
        <f t="shared" si="52"/>
        <v>156.81195319623086</v>
      </c>
      <c r="O103">
        <f t="shared" si="53"/>
        <v>199.44833960129702</v>
      </c>
      <c r="P103">
        <f t="shared" si="54"/>
        <v>206.08496922921984</v>
      </c>
      <c r="Q103">
        <f t="shared" si="55"/>
        <v>204.88589048291681</v>
      </c>
      <c r="R103">
        <f t="shared" si="56"/>
        <v>195.29420413137774</v>
      </c>
      <c r="S103" s="5"/>
      <c r="T103" s="3">
        <f t="shared" si="46"/>
        <v>5.1864034407805404E-2</v>
      </c>
      <c r="U103" s="3">
        <f t="shared" si="47"/>
        <v>-2.1899827099963631E-2</v>
      </c>
      <c r="W103">
        <f t="shared" si="59"/>
        <v>0.89560163620039046</v>
      </c>
      <c r="X103">
        <f t="shared" si="60"/>
        <v>1.0272629538681024</v>
      </c>
      <c r="Y103">
        <f t="shared" si="61"/>
        <v>1.1470087953683159</v>
      </c>
      <c r="AA103" s="3">
        <f t="shared" si="57"/>
        <v>0.13911124530694385</v>
      </c>
      <c r="AB103" s="3">
        <f t="shared" si="58"/>
        <v>-3.2203365693017405E-2</v>
      </c>
      <c r="AD103" s="4">
        <f t="shared" ref="AD103:AJ118" si="81">(AVERAGE(L100:L103)/AVERAGE(L96:L99)-1)*100</f>
        <v>1.3328312143571885</v>
      </c>
      <c r="AE103" s="4">
        <f t="shared" si="81"/>
        <v>4.7903884754259662</v>
      </c>
      <c r="AF103" s="4">
        <f t="shared" si="81"/>
        <v>2.8834156120028931</v>
      </c>
      <c r="AG103" s="4">
        <f t="shared" si="81"/>
        <v>2.0265332164358218</v>
      </c>
      <c r="AH103" s="4">
        <f t="shared" si="81"/>
        <v>1.201161570329301</v>
      </c>
      <c r="AI103" s="4">
        <f t="shared" si="81"/>
        <v>5.610003106783723</v>
      </c>
      <c r="AJ103" s="4">
        <f t="shared" si="81"/>
        <v>3.3997831505250264</v>
      </c>
      <c r="AK103" s="5">
        <f t="shared" si="74"/>
        <v>0.65010615630510837</v>
      </c>
    </row>
    <row r="104" spans="1:37" x14ac:dyDescent="0.35">
      <c r="A104" t="s">
        <v>48</v>
      </c>
      <c r="B104">
        <v>1.15024376077757E-2</v>
      </c>
      <c r="C104">
        <v>1861.0004857851727</v>
      </c>
      <c r="D104">
        <v>1752.3290329746371</v>
      </c>
      <c r="E104">
        <v>84622.643659337948</v>
      </c>
      <c r="F104">
        <v>85467.640041252918</v>
      </c>
      <c r="G104" s="6">
        <v>144.82159903827699</v>
      </c>
      <c r="H104">
        <v>140.76625952789243</v>
      </c>
      <c r="I104" s="3">
        <f t="shared" si="45"/>
        <v>2.8809030828733515E-2</v>
      </c>
      <c r="J104">
        <f t="shared" ref="J104" si="82">AVERAGE(H101:H104)</f>
        <v>138.33820156318339</v>
      </c>
      <c r="K104" s="9">
        <f t="shared" ref="K104" si="83">AVERAGE(G101:G104)</f>
        <v>141.40707570005023</v>
      </c>
      <c r="L104">
        <f t="shared" si="50"/>
        <v>108.9234342651862</v>
      </c>
      <c r="M104">
        <f t="shared" si="51"/>
        <v>182.47809415353166</v>
      </c>
      <c r="N104">
        <f t="shared" si="52"/>
        <v>158.66216388882282</v>
      </c>
      <c r="O104">
        <f t="shared" si="53"/>
        <v>202.25743782031554</v>
      </c>
      <c r="P104">
        <f t="shared" si="54"/>
        <v>206.45188522800629</v>
      </c>
      <c r="Q104">
        <f t="shared" si="55"/>
        <v>209.28693697254585</v>
      </c>
      <c r="R104">
        <f t="shared" si="56"/>
        <v>197.13222832210454</v>
      </c>
      <c r="S104" s="5"/>
      <c r="T104" s="3">
        <f t="shared" si="46"/>
        <v>6.2015438177191129E-2</v>
      </c>
      <c r="U104" s="3">
        <f t="shared" si="47"/>
        <v>-9.8867405430536071E-3</v>
      </c>
      <c r="W104">
        <f t="shared" si="59"/>
        <v>0.90220708874817368</v>
      </c>
      <c r="X104">
        <f t="shared" si="60"/>
        <v>1.0347552071656088</v>
      </c>
      <c r="Y104">
        <f t="shared" si="61"/>
        <v>1.1469154034262219</v>
      </c>
      <c r="AA104" s="3">
        <f t="shared" si="57"/>
        <v>0.15010466062593886</v>
      </c>
      <c r="AB104" s="3">
        <f t="shared" si="58"/>
        <v>-2.031682783161981E-2</v>
      </c>
      <c r="AD104" s="4">
        <f t="shared" si="81"/>
        <v>1.2749466156908085</v>
      </c>
      <c r="AE104" s="4">
        <f t="shared" si="81"/>
        <v>5.7539067562758506</v>
      </c>
      <c r="AF104" s="4">
        <f t="shared" si="81"/>
        <v>3.3462344814378486</v>
      </c>
      <c r="AG104" s="4">
        <f t="shared" si="81"/>
        <v>2.1382183203986438</v>
      </c>
      <c r="AH104" s="4">
        <f t="shared" si="81"/>
        <v>1.4336182386753382</v>
      </c>
      <c r="AI104" s="4">
        <f t="shared" si="81"/>
        <v>6.0492223165416803</v>
      </c>
      <c r="AJ104" s="4">
        <f t="shared" si="81"/>
        <v>3.6914591678900432</v>
      </c>
      <c r="AK104" s="5">
        <f t="shared" si="74"/>
        <v>0.63870763332844405</v>
      </c>
    </row>
    <row r="105" spans="1:37" x14ac:dyDescent="0.35">
      <c r="A105" t="s">
        <v>49</v>
      </c>
      <c r="B105">
        <v>1.1529918606729301E-2</v>
      </c>
      <c r="C105">
        <v>1900.793667682243</v>
      </c>
      <c r="D105">
        <v>1774.9228854676433</v>
      </c>
      <c r="E105">
        <v>83969.735496124922</v>
      </c>
      <c r="F105">
        <v>85135.35807581112</v>
      </c>
      <c r="G105" s="6">
        <v>147.245534568848</v>
      </c>
      <c r="H105">
        <v>141.73299667519711</v>
      </c>
      <c r="I105" s="3">
        <f t="shared" si="45"/>
        <v>3.8893821643267108E-2</v>
      </c>
      <c r="L105">
        <f t="shared" si="50"/>
        <v>109.18366821603509</v>
      </c>
      <c r="M105">
        <f t="shared" si="51"/>
        <v>186.3799652429519</v>
      </c>
      <c r="N105">
        <f t="shared" si="52"/>
        <v>160.70789243618353</v>
      </c>
      <c r="O105">
        <f t="shared" si="53"/>
        <v>200.6969154055935</v>
      </c>
      <c r="P105">
        <f t="shared" si="54"/>
        <v>205.64923947623853</v>
      </c>
      <c r="Q105">
        <f t="shared" si="55"/>
        <v>212.78985398203179</v>
      </c>
      <c r="R105">
        <f t="shared" si="56"/>
        <v>198.48606871460402</v>
      </c>
      <c r="S105" s="5"/>
      <c r="T105" s="3">
        <f t="shared" si="46"/>
        <v>7.0916197681138327E-2</v>
      </c>
      <c r="U105" s="3">
        <f t="shared" si="47"/>
        <v>-1.3691403971640481E-2</v>
      </c>
      <c r="W105">
        <f t="shared" si="59"/>
        <v>0.92866382558143401</v>
      </c>
      <c r="X105">
        <f t="shared" si="60"/>
        <v>1.0602547306320047</v>
      </c>
      <c r="Y105">
        <f t="shared" si="61"/>
        <v>1.1416991826597553</v>
      </c>
      <c r="AA105" s="3">
        <f t="shared" si="57"/>
        <v>0.15974369657646181</v>
      </c>
      <c r="AB105" s="3">
        <f t="shared" si="58"/>
        <v>-2.4081412035648397E-2</v>
      </c>
      <c r="AD105" s="4">
        <f t="shared" si="81"/>
        <v>1.2063859181966619</v>
      </c>
      <c r="AE105" s="4">
        <f t="shared" si="81"/>
        <v>6.780621881096538</v>
      </c>
      <c r="AF105" s="4">
        <f t="shared" si="81"/>
        <v>3.8614830014687351</v>
      </c>
      <c r="AG105" s="4">
        <f t="shared" si="81"/>
        <v>2.3717780933670607</v>
      </c>
      <c r="AH105" s="4">
        <f t="shared" si="81"/>
        <v>1.6167332540513391</v>
      </c>
      <c r="AI105" s="4">
        <f t="shared" si="81"/>
        <v>6.3110239045418792</v>
      </c>
      <c r="AJ105" s="4">
        <f t="shared" si="81"/>
        <v>3.9722685607447072</v>
      </c>
      <c r="AK105" s="5">
        <f t="shared" si="74"/>
        <v>0.58877070067959103</v>
      </c>
    </row>
    <row r="106" spans="1:37" x14ac:dyDescent="0.35">
      <c r="A106" t="s">
        <v>50</v>
      </c>
      <c r="B106">
        <v>1.1554718683250399E-2</v>
      </c>
      <c r="C106">
        <v>1920.1269516087102</v>
      </c>
      <c r="D106">
        <v>1801.2124016423745</v>
      </c>
      <c r="E106">
        <v>84989.532039209793</v>
      </c>
      <c r="F106">
        <v>85925.847345208866</v>
      </c>
      <c r="G106" s="6">
        <v>149.35211209400501</v>
      </c>
      <c r="H106">
        <v>143.74864261095627</v>
      </c>
      <c r="I106" s="3">
        <f t="shared" si="45"/>
        <v>3.8981025359759842E-2</v>
      </c>
      <c r="L106">
        <f t="shared" si="50"/>
        <v>109.41851491521572</v>
      </c>
      <c r="M106">
        <f t="shared" si="51"/>
        <v>188.27566641636798</v>
      </c>
      <c r="N106">
        <f t="shared" si="52"/>
        <v>163.08823964574407</v>
      </c>
      <c r="O106">
        <f t="shared" si="53"/>
        <v>203.13434145355177</v>
      </c>
      <c r="P106">
        <f t="shared" si="54"/>
        <v>207.55871070816801</v>
      </c>
      <c r="Q106">
        <f t="shared" si="55"/>
        <v>215.8341454458955</v>
      </c>
      <c r="R106">
        <f t="shared" si="56"/>
        <v>201.30882450961653</v>
      </c>
      <c r="S106" s="5"/>
      <c r="T106" s="3">
        <f t="shared" si="46"/>
        <v>6.6019171230393248E-2</v>
      </c>
      <c r="U106" s="3">
        <f t="shared" si="47"/>
        <v>-1.0896782923040638E-2</v>
      </c>
      <c r="W106">
        <f t="shared" si="59"/>
        <v>0.92685296375363824</v>
      </c>
      <c r="X106">
        <f t="shared" si="60"/>
        <v>1.0625192367842324</v>
      </c>
      <c r="Y106">
        <f t="shared" si="61"/>
        <v>1.1463730260743439</v>
      </c>
      <c r="AA106" s="3">
        <f t="shared" si="57"/>
        <v>0.15444048464399018</v>
      </c>
      <c r="AB106" s="3">
        <f t="shared" si="58"/>
        <v>-2.1316230186248397E-2</v>
      </c>
      <c r="AD106" s="4">
        <f t="shared" si="81"/>
        <v>1.1287864809270687</v>
      </c>
      <c r="AE106" s="4">
        <f t="shared" si="81"/>
        <v>7.1374597269086015</v>
      </c>
      <c r="AF106" s="4">
        <f t="shared" si="81"/>
        <v>4.4176704416485135</v>
      </c>
      <c r="AG106" s="4">
        <f t="shared" si="81"/>
        <v>2.764154688057352</v>
      </c>
      <c r="AH106" s="4">
        <f t="shared" si="81"/>
        <v>1.6986167998856327</v>
      </c>
      <c r="AI106" s="4">
        <f t="shared" si="81"/>
        <v>6.2677536739001116</v>
      </c>
      <c r="AJ106" s="4">
        <f t="shared" si="81"/>
        <v>4.2123340840021228</v>
      </c>
      <c r="AK106" s="5">
        <f t="shared" si="74"/>
        <v>0.48795265259329629</v>
      </c>
    </row>
    <row r="107" spans="1:37" x14ac:dyDescent="0.35">
      <c r="A107" t="s">
        <v>51</v>
      </c>
      <c r="B107">
        <v>1.1576773198326101E-2</v>
      </c>
      <c r="C107">
        <v>1952.074487425215</v>
      </c>
      <c r="D107">
        <v>1831.8933140369754</v>
      </c>
      <c r="E107">
        <v>86003.620881194176</v>
      </c>
      <c r="F107">
        <v>86720.798015532026</v>
      </c>
      <c r="G107" s="6">
        <v>151.563908749174</v>
      </c>
      <c r="H107">
        <v>145.9147672351863</v>
      </c>
      <c r="I107" s="3">
        <f t="shared" si="45"/>
        <v>3.8715351578379867E-2</v>
      </c>
      <c r="L107">
        <f t="shared" si="50"/>
        <v>109.62736225740647</v>
      </c>
      <c r="M107">
        <f t="shared" si="51"/>
        <v>191.4082424114988</v>
      </c>
      <c r="N107">
        <f t="shared" si="52"/>
        <v>165.86619964013357</v>
      </c>
      <c r="O107">
        <f t="shared" si="53"/>
        <v>205.55812546729192</v>
      </c>
      <c r="P107">
        <f t="shared" si="54"/>
        <v>209.47895870462921</v>
      </c>
      <c r="Q107">
        <f t="shared" si="55"/>
        <v>219.03049288467838</v>
      </c>
      <c r="R107">
        <f t="shared" si="56"/>
        <v>204.34231403636809</v>
      </c>
      <c r="S107" s="5"/>
      <c r="T107" s="3">
        <f t="shared" si="46"/>
        <v>6.5604897658256167E-2</v>
      </c>
      <c r="U107" s="3">
        <f t="shared" si="47"/>
        <v>-8.2699554287934962E-3</v>
      </c>
      <c r="W107">
        <f t="shared" si="59"/>
        <v>0.93116359169151586</v>
      </c>
      <c r="X107">
        <f t="shared" si="60"/>
        <v>1.065540427491056</v>
      </c>
      <c r="Y107">
        <f t="shared" si="61"/>
        <v>1.144310663559597</v>
      </c>
      <c r="AA107" s="3">
        <f t="shared" si="57"/>
        <v>0.15399184901313068</v>
      </c>
      <c r="AB107" s="3">
        <f t="shared" si="58"/>
        <v>-1.8717074314207216E-2</v>
      </c>
      <c r="AD107" s="4">
        <f t="shared" si="81"/>
        <v>1.0440474332345628</v>
      </c>
      <c r="AE107" s="4">
        <f t="shared" si="81"/>
        <v>7.5192645020841775</v>
      </c>
      <c r="AF107" s="4">
        <f t="shared" si="81"/>
        <v>4.9728592063281951</v>
      </c>
      <c r="AG107" s="4">
        <f t="shared" si="81"/>
        <v>3.0226343988043469</v>
      </c>
      <c r="AH107" s="4">
        <f t="shared" si="81"/>
        <v>1.8040913334725239</v>
      </c>
      <c r="AI107" s="4">
        <f t="shared" si="81"/>
        <v>6.531764089447778</v>
      </c>
      <c r="AJ107" s="4">
        <f t="shared" si="81"/>
        <v>4.4544294743421586</v>
      </c>
      <c r="AK107" s="5">
        <f t="shared" si="74"/>
        <v>0.46635256592818891</v>
      </c>
    </row>
    <row r="108" spans="1:37" x14ac:dyDescent="0.35">
      <c r="A108" t="s">
        <v>52</v>
      </c>
      <c r="B108">
        <v>1.15961028909579E-2</v>
      </c>
      <c r="C108">
        <v>1914.7015864251139</v>
      </c>
      <c r="D108">
        <v>1865.9212663541671</v>
      </c>
      <c r="E108">
        <v>87097.611128550547</v>
      </c>
      <c r="F108">
        <v>87553.312486964292</v>
      </c>
      <c r="G108" s="6">
        <v>146.28217796024299</v>
      </c>
      <c r="H108">
        <v>148.21597262457996</v>
      </c>
      <c r="I108" s="3">
        <f t="shared" si="45"/>
        <v>-1.304714080468999E-2</v>
      </c>
      <c r="J108">
        <f t="shared" ref="J108" si="84">AVERAGE(H105:H108)</f>
        <v>144.90309478647993</v>
      </c>
      <c r="K108" s="9">
        <f t="shared" ref="K108" si="85">AVERAGE(G105:G108)</f>
        <v>148.6109333430675</v>
      </c>
      <c r="L108">
        <f t="shared" si="50"/>
        <v>109.81040663256766</v>
      </c>
      <c r="M108">
        <f t="shared" si="51"/>
        <v>187.74368896319075</v>
      </c>
      <c r="N108">
        <f t="shared" si="52"/>
        <v>168.94721264953762</v>
      </c>
      <c r="O108">
        <f t="shared" si="53"/>
        <v>208.17288263939656</v>
      </c>
      <c r="P108">
        <f t="shared" si="54"/>
        <v>211.48994417262426</v>
      </c>
      <c r="Q108">
        <f t="shared" si="55"/>
        <v>211.39767246238216</v>
      </c>
      <c r="R108">
        <f t="shared" si="56"/>
        <v>207.56497369756423</v>
      </c>
      <c r="S108" s="5"/>
      <c r="T108" s="3">
        <f t="shared" si="46"/>
        <v>2.6142753689848197E-2</v>
      </c>
      <c r="U108" s="3">
        <f t="shared" si="47"/>
        <v>-5.2048442882340895E-3</v>
      </c>
      <c r="W108">
        <f t="shared" si="59"/>
        <v>0.90186428982878675</v>
      </c>
      <c r="X108">
        <f t="shared" si="60"/>
        <v>1.0154909216901784</v>
      </c>
      <c r="Y108">
        <f t="shared" si="61"/>
        <v>1.125990831595032</v>
      </c>
      <c r="AA108" s="3">
        <f t="shared" si="57"/>
        <v>0.11125650443635515</v>
      </c>
      <c r="AB108" s="3">
        <f t="shared" si="58"/>
        <v>-1.5684251779461533E-2</v>
      </c>
      <c r="AD108" s="4">
        <f t="shared" si="81"/>
        <v>0.95411976387036468</v>
      </c>
      <c r="AE108" s="4">
        <f t="shared" si="81"/>
        <v>6.2965152896764742</v>
      </c>
      <c r="AF108" s="4">
        <f t="shared" si="81"/>
        <v>5.5541047166389523</v>
      </c>
      <c r="AG108" s="4">
        <f t="shared" si="81"/>
        <v>3.1570684648767999</v>
      </c>
      <c r="AH108" s="4">
        <f t="shared" si="81"/>
        <v>1.9894945746679493</v>
      </c>
      <c r="AI108" s="4">
        <f t="shared" si="81"/>
        <v>5.0944110168135825</v>
      </c>
      <c r="AJ108" s="4">
        <f t="shared" si="81"/>
        <v>4.7455389394361225</v>
      </c>
      <c r="AK108" s="5">
        <f t="shared" si="74"/>
        <v>7.3515797010594963E-2</v>
      </c>
    </row>
    <row r="109" spans="1:37" x14ac:dyDescent="0.35">
      <c r="A109" t="s">
        <v>53</v>
      </c>
      <c r="B109">
        <v>1.1612803890131199E-2</v>
      </c>
      <c r="C109">
        <v>1828.1967751775401</v>
      </c>
      <c r="D109">
        <v>1887.0631159722807</v>
      </c>
      <c r="E109">
        <v>85209.517179688861</v>
      </c>
      <c r="F109">
        <v>87144.217270363923</v>
      </c>
      <c r="G109" s="6">
        <v>143.651803414163</v>
      </c>
      <c r="H109">
        <v>148.91882187329745</v>
      </c>
      <c r="I109" s="3">
        <f t="shared" si="45"/>
        <v>-3.5368386567117167E-2</v>
      </c>
      <c r="L109">
        <f t="shared" si="50"/>
        <v>109.96855834333078</v>
      </c>
      <c r="M109">
        <f t="shared" si="51"/>
        <v>179.26156700129971</v>
      </c>
      <c r="N109">
        <f t="shared" si="52"/>
        <v>170.86147164194145</v>
      </c>
      <c r="O109">
        <f t="shared" si="53"/>
        <v>203.6601301662154</v>
      </c>
      <c r="P109">
        <f t="shared" si="54"/>
        <v>210.50175169809071</v>
      </c>
      <c r="Q109">
        <f t="shared" si="55"/>
        <v>207.59642295612491</v>
      </c>
      <c r="R109">
        <f t="shared" si="56"/>
        <v>208.54925955582945</v>
      </c>
      <c r="S109" s="5"/>
      <c r="T109" s="3">
        <f t="shared" si="46"/>
        <v>-3.1194685697839342E-2</v>
      </c>
      <c r="U109" s="3">
        <f t="shared" si="47"/>
        <v>-2.2201129934676822E-2</v>
      </c>
      <c r="W109">
        <f t="shared" si="59"/>
        <v>0.88019960929513785</v>
      </c>
      <c r="X109">
        <f t="shared" si="60"/>
        <v>1.0193277534817293</v>
      </c>
      <c r="Y109">
        <f t="shared" si="61"/>
        <v>1.1580643103193433</v>
      </c>
      <c r="AA109" s="3">
        <f t="shared" si="57"/>
        <v>4.9163192138257816E-2</v>
      </c>
      <c r="AB109" s="3">
        <f t="shared" si="58"/>
        <v>-3.2501494532396258E-2</v>
      </c>
      <c r="AD109" s="4">
        <f t="shared" si="81"/>
        <v>0.86102471224325239</v>
      </c>
      <c r="AE109" s="4">
        <f t="shared" si="81"/>
        <v>3.2203051545540706</v>
      </c>
      <c r="AF109" s="4">
        <f t="shared" si="81"/>
        <v>5.9518706259417131</v>
      </c>
      <c r="AG109" s="4">
        <f t="shared" si="81"/>
        <v>2.8109329554944384</v>
      </c>
      <c r="AH109" s="4">
        <f t="shared" si="81"/>
        <v>2.1266528514368055</v>
      </c>
      <c r="AI109" s="4">
        <f t="shared" si="81"/>
        <v>2.8691333303640709</v>
      </c>
      <c r="AJ109" s="4">
        <f t="shared" si="81"/>
        <v>4.9165353941482248</v>
      </c>
      <c r="AK109" s="5">
        <f t="shared" si="74"/>
        <v>-0.41643187725669983</v>
      </c>
    </row>
    <row r="110" spans="1:37" x14ac:dyDescent="0.35">
      <c r="A110" t="s">
        <v>54</v>
      </c>
      <c r="B110">
        <v>1.1626804507959901E-2</v>
      </c>
      <c r="C110">
        <v>1854.280549060695</v>
      </c>
      <c r="D110">
        <v>1896.7485279182915</v>
      </c>
      <c r="E110">
        <v>85317.413531170634</v>
      </c>
      <c r="F110">
        <v>87562.979522651251</v>
      </c>
      <c r="G110" s="6">
        <v>146.15511305654999</v>
      </c>
      <c r="H110">
        <v>149.83922346539171</v>
      </c>
      <c r="I110" s="3">
        <f t="shared" si="45"/>
        <v>-2.4587089572662098E-2</v>
      </c>
      <c r="L110">
        <f t="shared" si="50"/>
        <v>110.10113853439445</v>
      </c>
      <c r="M110">
        <f t="shared" si="51"/>
        <v>181.819179093766</v>
      </c>
      <c r="N110">
        <f t="shared" si="52"/>
        <v>171.73842362332826</v>
      </c>
      <c r="O110">
        <f t="shared" si="53"/>
        <v>203.91801432886007</v>
      </c>
      <c r="P110">
        <f t="shared" si="54"/>
        <v>211.51329544032245</v>
      </c>
      <c r="Q110">
        <f t="shared" si="55"/>
        <v>211.21404636884898</v>
      </c>
      <c r="R110">
        <f t="shared" si="56"/>
        <v>209.83821059714626</v>
      </c>
      <c r="S110" s="5"/>
      <c r="T110" s="3">
        <f t="shared" si="46"/>
        <v>-2.2389883652212839E-2</v>
      </c>
      <c r="U110" s="3">
        <f t="shared" si="47"/>
        <v>-2.5645152822828754E-2</v>
      </c>
      <c r="W110">
        <f t="shared" si="59"/>
        <v>0.89162882294717172</v>
      </c>
      <c r="X110">
        <f t="shared" si="60"/>
        <v>1.0357792422802947</v>
      </c>
      <c r="Y110">
        <f t="shared" si="61"/>
        <v>1.1616708832456215</v>
      </c>
      <c r="AA110" s="3">
        <f t="shared" si="57"/>
        <v>5.8698311407281434E-2</v>
      </c>
      <c r="AB110" s="3">
        <f t="shared" si="58"/>
        <v>-3.5909237268752947E-2</v>
      </c>
      <c r="AD110" s="4">
        <f t="shared" si="81"/>
        <v>0.76638070857613094</v>
      </c>
      <c r="AE110" s="4">
        <f t="shared" si="81"/>
        <v>0.6079010089057757</v>
      </c>
      <c r="AF110" s="4">
        <f t="shared" si="81"/>
        <v>5.9666562674647983</v>
      </c>
      <c r="AG110" s="4">
        <f t="shared" si="81"/>
        <v>1.9579631537473219</v>
      </c>
      <c r="AH110" s="4">
        <f t="shared" si="81"/>
        <v>2.0877086088982866</v>
      </c>
      <c r="AI110" s="4">
        <f t="shared" si="81"/>
        <v>0.76433697697533276</v>
      </c>
      <c r="AJ110" s="4">
        <f t="shared" si="81"/>
        <v>4.8059085226764831</v>
      </c>
      <c r="AK110" s="5">
        <f t="shared" si="74"/>
        <v>-0.84095890020194097</v>
      </c>
    </row>
    <row r="111" spans="1:37" x14ac:dyDescent="0.35">
      <c r="A111" t="s">
        <v>55</v>
      </c>
      <c r="B111">
        <v>1.1637968476781699E-2</v>
      </c>
      <c r="C111">
        <v>1899.6146301502786</v>
      </c>
      <c r="D111">
        <v>1912.3399367027355</v>
      </c>
      <c r="E111">
        <v>87131.377488964732</v>
      </c>
      <c r="F111">
        <v>89020.665918923289</v>
      </c>
      <c r="G111" s="6">
        <v>149.900487735084</v>
      </c>
      <c r="H111">
        <v>151.84662488952554</v>
      </c>
      <c r="I111" s="3">
        <f t="shared" si="45"/>
        <v>-1.2816466324868507E-2</v>
      </c>
      <c r="L111">
        <f t="shared" si="50"/>
        <v>110.20685680608302</v>
      </c>
      <c r="M111">
        <f t="shared" si="51"/>
        <v>186.26435618029353</v>
      </c>
      <c r="N111">
        <f t="shared" si="52"/>
        <v>173.1501257690239</v>
      </c>
      <c r="O111">
        <f t="shared" si="53"/>
        <v>208.25358795946886</v>
      </c>
      <c r="P111">
        <f t="shared" si="54"/>
        <v>215.03441880860925</v>
      </c>
      <c r="Q111">
        <f t="shared" si="55"/>
        <v>216.62662294230429</v>
      </c>
      <c r="R111">
        <f t="shared" si="56"/>
        <v>212.64942059309035</v>
      </c>
      <c r="S111" s="5"/>
      <c r="T111" s="3">
        <f t="shared" si="46"/>
        <v>-6.6543119809535645E-3</v>
      </c>
      <c r="U111" s="3">
        <f t="shared" si="47"/>
        <v>-2.1223031870815867E-2</v>
      </c>
      <c r="W111">
        <f t="shared" si="59"/>
        <v>0.89441127043892776</v>
      </c>
      <c r="X111">
        <f t="shared" si="60"/>
        <v>1.0402059578654896</v>
      </c>
      <c r="Y111">
        <f t="shared" si="61"/>
        <v>1.1630063173902245</v>
      </c>
      <c r="AA111" s="3">
        <f t="shared" si="57"/>
        <v>7.5739075285244262E-2</v>
      </c>
      <c r="AB111" s="3">
        <f t="shared" si="58"/>
        <v>-3.1533699984910957E-2</v>
      </c>
      <c r="AD111" s="4">
        <f t="shared" si="81"/>
        <v>0.6711565056369162</v>
      </c>
      <c r="AE111" s="4">
        <f t="shared" si="81"/>
        <v>-1.7972508632633222</v>
      </c>
      <c r="AF111" s="4">
        <f t="shared" si="81"/>
        <v>5.61026743848001</v>
      </c>
      <c r="AG111" s="4">
        <f t="shared" si="81"/>
        <v>1.5225581669812582</v>
      </c>
      <c r="AH111" s="4">
        <f t="shared" si="81"/>
        <v>2.3398514386562264</v>
      </c>
      <c r="AI111" s="4">
        <f t="shared" si="81"/>
        <v>-1.1793880200099749</v>
      </c>
      <c r="AJ111" s="4">
        <f t="shared" si="81"/>
        <v>4.6591604774976147</v>
      </c>
      <c r="AK111" s="5">
        <f t="shared" si="74"/>
        <v>-1.2531331611576968</v>
      </c>
    </row>
    <row r="112" spans="1:37" x14ac:dyDescent="0.35">
      <c r="A112" t="s">
        <v>56</v>
      </c>
      <c r="B112">
        <v>1.16461552982461E-2</v>
      </c>
      <c r="C112">
        <v>1984.0716501793099</v>
      </c>
      <c r="D112">
        <v>1936.6394110747081</v>
      </c>
      <c r="E112">
        <v>87597.553017673883</v>
      </c>
      <c r="F112">
        <v>88990.963571220869</v>
      </c>
      <c r="G112" s="6">
        <v>153.96163995339899</v>
      </c>
      <c r="H112">
        <v>152.89029351988637</v>
      </c>
      <c r="I112" s="3">
        <f t="shared" si="45"/>
        <v>7.0072887483420693E-3</v>
      </c>
      <c r="J112">
        <f t="shared" ref="J112" si="86">AVERAGE(H109:H112)</f>
        <v>150.87374093702527</v>
      </c>
      <c r="K112" s="9">
        <f t="shared" ref="K112" si="87">AVERAGE(G109:G112)</f>
        <v>148.41726103979897</v>
      </c>
      <c r="L112">
        <f t="shared" si="50"/>
        <v>110.28438269581405</v>
      </c>
      <c r="M112">
        <f t="shared" si="51"/>
        <v>194.54568451443527</v>
      </c>
      <c r="N112">
        <f t="shared" si="52"/>
        <v>175.35028744680739</v>
      </c>
      <c r="O112">
        <f t="shared" si="53"/>
        <v>209.36779881289974</v>
      </c>
      <c r="P112">
        <f t="shared" si="54"/>
        <v>214.96267111935632</v>
      </c>
      <c r="Q112">
        <f t="shared" si="55"/>
        <v>222.4955410732646</v>
      </c>
      <c r="R112">
        <f t="shared" si="56"/>
        <v>214.11099756063169</v>
      </c>
      <c r="S112" s="5"/>
      <c r="T112" s="3">
        <f t="shared" si="46"/>
        <v>2.4492034414542951E-2</v>
      </c>
      <c r="U112" s="3">
        <f t="shared" si="47"/>
        <v>-1.5657888145371279E-2</v>
      </c>
      <c r="W112">
        <f t="shared" si="59"/>
        <v>0.92920537741474674</v>
      </c>
      <c r="X112">
        <f t="shared" si="60"/>
        <v>1.0627018210765848</v>
      </c>
      <c r="Y112">
        <f t="shared" si="61"/>
        <v>1.1436673171578651</v>
      </c>
      <c r="AA112" s="3">
        <f t="shared" si="57"/>
        <v>0.10946886570374637</v>
      </c>
      <c r="AB112" s="3">
        <f t="shared" si="58"/>
        <v>-2.6027180799916949E-2</v>
      </c>
      <c r="AD112" s="4">
        <f t="shared" si="81"/>
        <v>0.57551470973478125</v>
      </c>
      <c r="AE112" s="4">
        <f t="shared" si="81"/>
        <v>-1.5808777768494209</v>
      </c>
      <c r="AF112" s="4">
        <f t="shared" si="81"/>
        <v>4.933236146843667</v>
      </c>
      <c r="AG112" s="4">
        <f t="shared" si="81"/>
        <v>0.93415102786447157</v>
      </c>
      <c r="AH112" s="4">
        <f t="shared" si="81"/>
        <v>2.1380698756214844</v>
      </c>
      <c r="AI112" s="4">
        <f t="shared" si="81"/>
        <v>-0.13032170575326685</v>
      </c>
      <c r="AJ112" s="4">
        <f t="shared" si="81"/>
        <v>4.1204407396151943</v>
      </c>
      <c r="AK112" s="5">
        <f t="shared" si="74"/>
        <v>-1.0316280985430304</v>
      </c>
    </row>
    <row r="113" spans="1:37" x14ac:dyDescent="0.35">
      <c r="A113" t="s">
        <v>57</v>
      </c>
      <c r="B113">
        <v>1.16512329507152E-2</v>
      </c>
      <c r="C113">
        <v>2045.5590797802479</v>
      </c>
      <c r="D113">
        <v>1970.2213619952358</v>
      </c>
      <c r="E113">
        <v>87144.54352977025</v>
      </c>
      <c r="F113">
        <v>88814.077114773449</v>
      </c>
      <c r="G113" s="6">
        <v>156.82852595286499</v>
      </c>
      <c r="H113">
        <v>154.1240103393672</v>
      </c>
      <c r="I113" s="3">
        <f t="shared" si="45"/>
        <v>1.7547659235849691E-2</v>
      </c>
      <c r="L113">
        <f t="shared" si="50"/>
        <v>110.33246601204655</v>
      </c>
      <c r="M113">
        <f t="shared" si="51"/>
        <v>200.57475815180445</v>
      </c>
      <c r="N113">
        <f t="shared" si="52"/>
        <v>178.39091788800621</v>
      </c>
      <c r="O113">
        <f t="shared" si="53"/>
        <v>208.28505624696746</v>
      </c>
      <c r="P113">
        <f t="shared" si="54"/>
        <v>214.53539194811393</v>
      </c>
      <c r="Q113">
        <f t="shared" si="55"/>
        <v>226.63858184523627</v>
      </c>
      <c r="R113">
        <f t="shared" si="56"/>
        <v>215.83872227647186</v>
      </c>
      <c r="S113" s="5"/>
      <c r="T113" s="3">
        <f t="shared" si="46"/>
        <v>3.8238199645098669E-2</v>
      </c>
      <c r="U113" s="3">
        <f t="shared" si="47"/>
        <v>-1.8798073900443524E-2</v>
      </c>
      <c r="W113">
        <f t="shared" si="59"/>
        <v>0.9629819909594437</v>
      </c>
      <c r="X113">
        <f t="shared" si="60"/>
        <v>1.0881173423047052</v>
      </c>
      <c r="Y113">
        <f t="shared" si="61"/>
        <v>1.1299456817677203</v>
      </c>
      <c r="AA113" s="3">
        <f t="shared" si="57"/>
        <v>0.12435521116453496</v>
      </c>
      <c r="AB113" s="3">
        <f t="shared" si="58"/>
        <v>-2.9134287095427758E-2</v>
      </c>
      <c r="AD113" s="4">
        <f t="shared" si="81"/>
        <v>0.47855128017266768</v>
      </c>
      <c r="AE113" s="4">
        <f t="shared" si="81"/>
        <v>2.2117386894899393</v>
      </c>
      <c r="AF113" s="4">
        <f t="shared" si="81"/>
        <v>4.4659506627767076</v>
      </c>
      <c r="AG113" s="4">
        <f t="shared" si="81"/>
        <v>1.133295412695845</v>
      </c>
      <c r="AH113" s="4">
        <f t="shared" si="81"/>
        <v>2.0281068502459032</v>
      </c>
      <c r="AI113" s="4">
        <f t="shared" si="81"/>
        <v>2.7072462419019283</v>
      </c>
      <c r="AJ113" s="4">
        <f t="shared" si="81"/>
        <v>3.7324497089480602</v>
      </c>
      <c r="AK113" s="5">
        <f t="shared" si="74"/>
        <v>-0.27467308255710465</v>
      </c>
    </row>
    <row r="114" spans="1:37" x14ac:dyDescent="0.35">
      <c r="A114" t="s">
        <v>58</v>
      </c>
      <c r="B114">
        <v>1.16530896414391E-2</v>
      </c>
      <c r="C114">
        <v>2112.9964191157919</v>
      </c>
      <c r="D114">
        <v>2005.8241920801765</v>
      </c>
      <c r="E114">
        <v>87275.856669162429</v>
      </c>
      <c r="F114">
        <v>88917.023038589628</v>
      </c>
      <c r="G114" s="6">
        <v>158.639752671515</v>
      </c>
      <c r="H114">
        <v>155.62521942449291</v>
      </c>
      <c r="I114" s="3">
        <f t="shared" si="45"/>
        <v>1.9370467448463224E-2</v>
      </c>
      <c r="L114">
        <f t="shared" si="50"/>
        <v>110.35004812263145</v>
      </c>
      <c r="M114">
        <f t="shared" si="51"/>
        <v>207.18724280762822</v>
      </c>
      <c r="N114">
        <f t="shared" si="52"/>
        <v>181.61452598645431</v>
      </c>
      <c r="O114">
        <f t="shared" si="53"/>
        <v>208.59890911160406</v>
      </c>
      <c r="P114">
        <f t="shared" si="54"/>
        <v>214.78406360955361</v>
      </c>
      <c r="Q114">
        <f t="shared" si="55"/>
        <v>229.2560511635312</v>
      </c>
      <c r="R114">
        <f t="shared" si="56"/>
        <v>217.94104916304784</v>
      </c>
      <c r="S114" s="5"/>
      <c r="T114" s="3">
        <f t="shared" si="46"/>
        <v>5.3430518715835484E-2</v>
      </c>
      <c r="U114" s="3">
        <f t="shared" si="47"/>
        <v>-1.8457279757498668E-2</v>
      </c>
      <c r="W114">
        <f t="shared" si="59"/>
        <v>0.99323262854063843</v>
      </c>
      <c r="X114">
        <f t="shared" si="60"/>
        <v>1.0990280444893181</v>
      </c>
      <c r="Y114">
        <f t="shared" si="61"/>
        <v>1.1065162509855575</v>
      </c>
      <c r="AA114" s="3">
        <f t="shared" si="57"/>
        <v>0.14080766217500273</v>
      </c>
      <c r="AB114" s="3">
        <f t="shared" si="58"/>
        <v>-2.8797082958600062E-2</v>
      </c>
      <c r="AD114" s="4">
        <f t="shared" si="81"/>
        <v>0.37912618070439219</v>
      </c>
      <c r="AE114" s="4">
        <f t="shared" si="81"/>
        <v>6.5302931977602841</v>
      </c>
      <c r="AF114" s="4">
        <f t="shared" si="81"/>
        <v>4.5898935241730943</v>
      </c>
      <c r="AG114" s="4">
        <f t="shared" si="81"/>
        <v>1.6067274408635202</v>
      </c>
      <c r="AH114" s="4">
        <f t="shared" si="81"/>
        <v>1.9374740728649753</v>
      </c>
      <c r="AI114" s="4">
        <f t="shared" si="81"/>
        <v>5.3904945539813731</v>
      </c>
      <c r="AJ114" s="4">
        <f t="shared" si="81"/>
        <v>3.6427342722610945</v>
      </c>
      <c r="AK114" s="5">
        <f t="shared" si="74"/>
        <v>0.47979351528032821</v>
      </c>
    </row>
    <row r="115" spans="1:37" x14ac:dyDescent="0.35">
      <c r="A115" t="s">
        <v>59</v>
      </c>
      <c r="B115">
        <v>1.16516729583757E-2</v>
      </c>
      <c r="C115">
        <v>2147.4065409879422</v>
      </c>
      <c r="D115">
        <v>2041.9065743335821</v>
      </c>
      <c r="E115">
        <v>87822.017736665483</v>
      </c>
      <c r="F115">
        <v>89016.204747288022</v>
      </c>
      <c r="G115" s="6">
        <v>160.36582373005001</v>
      </c>
      <c r="H115">
        <v>157.08718490652006</v>
      </c>
      <c r="I115" s="3">
        <f t="shared" si="45"/>
        <v>2.0871459536823504E-2</v>
      </c>
      <c r="L115">
        <f t="shared" si="50"/>
        <v>110.33663270671764</v>
      </c>
      <c r="M115">
        <f t="shared" si="51"/>
        <v>210.56128462372777</v>
      </c>
      <c r="N115">
        <f t="shared" si="52"/>
        <v>184.88155446047938</v>
      </c>
      <c r="O115">
        <f t="shared" si="53"/>
        <v>209.9042942115434</v>
      </c>
      <c r="P115">
        <f t="shared" si="54"/>
        <v>215.02364259794072</v>
      </c>
      <c r="Q115">
        <f t="shared" si="55"/>
        <v>231.75045895378267</v>
      </c>
      <c r="R115">
        <f t="shared" si="56"/>
        <v>219.98841842730613</v>
      </c>
      <c r="S115" s="5"/>
      <c r="T115" s="3">
        <f t="shared" si="46"/>
        <v>5.1667381838364612E-2</v>
      </c>
      <c r="U115" s="3">
        <f t="shared" si="47"/>
        <v>-1.3415388962186969E-2</v>
      </c>
      <c r="W115">
        <f t="shared" si="59"/>
        <v>1.0031299522225221</v>
      </c>
      <c r="X115">
        <f t="shared" si="60"/>
        <v>1.1040767880633375</v>
      </c>
      <c r="Y115">
        <f t="shared" si="61"/>
        <v>1.1006318629178193</v>
      </c>
      <c r="AA115" s="3">
        <f t="shared" si="57"/>
        <v>0.1388982813249644</v>
      </c>
      <c r="AB115" s="3">
        <f t="shared" si="58"/>
        <v>-2.38083046335964E-2</v>
      </c>
      <c r="AD115" s="4">
        <f t="shared" si="81"/>
        <v>0.27643837026192219</v>
      </c>
      <c r="AE115" s="4">
        <f t="shared" si="81"/>
        <v>10.581059021182181</v>
      </c>
      <c r="AF115" s="4">
        <f t="shared" si="81"/>
        <v>5.1906230008703647</v>
      </c>
      <c r="AG115" s="4">
        <f t="shared" si="81"/>
        <v>1.4746814600896885</v>
      </c>
      <c r="AH115" s="4">
        <f t="shared" si="81"/>
        <v>1.2688107384193126</v>
      </c>
      <c r="AI115" s="4">
        <f t="shared" si="81"/>
        <v>7.4755868491492405</v>
      </c>
      <c r="AJ115" s="4">
        <f t="shared" si="81"/>
        <v>3.491206521851864</v>
      </c>
      <c r="AK115" s="5">
        <f t="shared" si="74"/>
        <v>1.1412617106317489</v>
      </c>
    </row>
    <row r="116" spans="1:37" x14ac:dyDescent="0.35">
      <c r="A116" t="s">
        <v>60</v>
      </c>
      <c r="B116">
        <v>1.16469485312467E-2</v>
      </c>
      <c r="C116">
        <v>2185.5238888603135</v>
      </c>
      <c r="D116">
        <v>2079.7138008076345</v>
      </c>
      <c r="E116">
        <v>88474.765369076893</v>
      </c>
      <c r="F116">
        <v>88725.260677678278</v>
      </c>
      <c r="G116" s="6">
        <v>162.70740700756801</v>
      </c>
      <c r="H116">
        <v>158.21133136140543</v>
      </c>
      <c r="I116" s="3">
        <f t="shared" si="45"/>
        <v>2.8418164536471169E-2</v>
      </c>
      <c r="J116">
        <f t="shared" ref="J116" si="88">AVERAGE(H113:H116)</f>
        <v>156.26193650794642</v>
      </c>
      <c r="K116" s="9">
        <f t="shared" ref="K116" si="89">AVERAGE(G113:G116)</f>
        <v>159.6353773404995</v>
      </c>
      <c r="L116">
        <f t="shared" si="50"/>
        <v>110.29189429166391</v>
      </c>
      <c r="M116">
        <f t="shared" si="51"/>
        <v>214.29883388664638</v>
      </c>
      <c r="N116">
        <f t="shared" si="52"/>
        <v>188.3047565247773</v>
      </c>
      <c r="O116">
        <f t="shared" si="53"/>
        <v>211.46443293997038</v>
      </c>
      <c r="P116">
        <f t="shared" si="54"/>
        <v>214.32085085550057</v>
      </c>
      <c r="Q116">
        <f t="shared" si="55"/>
        <v>235.13436574028589</v>
      </c>
      <c r="R116">
        <f t="shared" si="56"/>
        <v>221.56269834605351</v>
      </c>
      <c r="S116" s="5"/>
      <c r="T116" s="3">
        <f t="shared" si="46"/>
        <v>5.0877235132828824E-2</v>
      </c>
      <c r="U116" s="3">
        <f t="shared" si="47"/>
        <v>-2.8232693450334079E-3</v>
      </c>
      <c r="W116">
        <f t="shared" si="59"/>
        <v>1.0134036769553612</v>
      </c>
      <c r="X116">
        <f t="shared" si="60"/>
        <v>1.1119333992541187</v>
      </c>
      <c r="Y116">
        <f t="shared" si="61"/>
        <v>1.0972265293084165</v>
      </c>
      <c r="AA116" s="3">
        <f t="shared" si="57"/>
        <v>0.13804259563910026</v>
      </c>
      <c r="AB116" s="3">
        <f t="shared" si="58"/>
        <v>-1.3327764910078921E-2</v>
      </c>
      <c r="AD116" s="4">
        <f t="shared" si="81"/>
        <v>0.17026129452180072</v>
      </c>
      <c r="AE116" s="4">
        <f t="shared" si="81"/>
        <v>12.229742476330262</v>
      </c>
      <c r="AF116" s="4">
        <f t="shared" si="81"/>
        <v>6.0904974085635777</v>
      </c>
      <c r="AG116" s="4">
        <f t="shared" si="81"/>
        <v>1.5818187902497449</v>
      </c>
      <c r="AH116" s="4">
        <f t="shared" si="81"/>
        <v>0.78071797986745128</v>
      </c>
      <c r="AI116" s="4">
        <f t="shared" si="81"/>
        <v>7.5584983997867505</v>
      </c>
      <c r="AJ116" s="4">
        <f t="shared" si="81"/>
        <v>3.5713276130471039</v>
      </c>
      <c r="AK116" s="5">
        <f t="shared" si="74"/>
        <v>1.1164393801826935</v>
      </c>
    </row>
    <row r="117" spans="1:37" x14ac:dyDescent="0.35">
      <c r="A117" t="s">
        <v>61</v>
      </c>
      <c r="B117">
        <v>1.1638898183808E-2</v>
      </c>
      <c r="C117">
        <v>2208.5090420846009</v>
      </c>
      <c r="D117">
        <v>2116.8703222109189</v>
      </c>
      <c r="E117">
        <v>87426.76015562976</v>
      </c>
      <c r="F117">
        <v>88083.235328755385</v>
      </c>
      <c r="G117" s="6">
        <v>164.683765917746</v>
      </c>
      <c r="H117">
        <v>158.92990551648393</v>
      </c>
      <c r="I117" s="3">
        <f t="shared" si="45"/>
        <v>3.6203761542319003E-2</v>
      </c>
      <c r="L117">
        <f t="shared" si="50"/>
        <v>110.21566075578639</v>
      </c>
      <c r="M117">
        <f t="shared" si="51"/>
        <v>216.55261457409486</v>
      </c>
      <c r="N117">
        <f t="shared" si="52"/>
        <v>191.66904141505213</v>
      </c>
      <c r="O117">
        <f t="shared" si="53"/>
        <v>208.95958506323117</v>
      </c>
      <c r="P117">
        <f t="shared" si="54"/>
        <v>212.77000256268096</v>
      </c>
      <c r="Q117">
        <f t="shared" si="55"/>
        <v>237.9904735682365</v>
      </c>
      <c r="R117">
        <f t="shared" si="56"/>
        <v>222.56900571601835</v>
      </c>
      <c r="S117" s="5"/>
      <c r="T117" s="3">
        <f t="shared" si="46"/>
        <v>4.3289718275218547E-2</v>
      </c>
      <c r="U117" s="3">
        <f t="shared" si="47"/>
        <v>-7.4528957828972064E-3</v>
      </c>
      <c r="W117">
        <f t="shared" si="59"/>
        <v>1.0363373113923731</v>
      </c>
      <c r="X117">
        <f t="shared" si="60"/>
        <v>1.1389306381720685</v>
      </c>
      <c r="Y117">
        <f t="shared" si="61"/>
        <v>1.0989960755556083</v>
      </c>
      <c r="AA117" s="3">
        <f t="shared" si="57"/>
        <v>0.12982572968139539</v>
      </c>
      <c r="AB117" s="3">
        <f t="shared" si="58"/>
        <v>-1.7908621767898203E-2</v>
      </c>
      <c r="AD117" s="4">
        <f t="shared" si="81"/>
        <v>6.1096994668741189E-2</v>
      </c>
      <c r="AE117" s="4">
        <f t="shared" si="81"/>
        <v>11.189144766024551</v>
      </c>
      <c r="AF117" s="4">
        <f t="shared" si="81"/>
        <v>6.8477077215642002</v>
      </c>
      <c r="AG117" s="4">
        <f t="shared" si="81"/>
        <v>1.0969505535233237</v>
      </c>
      <c r="AH117" s="4">
        <f t="shared" si="81"/>
        <v>9.9618774120613374E-2</v>
      </c>
      <c r="AI117" s="4">
        <f t="shared" si="81"/>
        <v>6.5174686550413696</v>
      </c>
      <c r="AJ117" s="4">
        <f t="shared" si="81"/>
        <v>3.4751903573187803</v>
      </c>
      <c r="AK117" s="5">
        <f t="shared" si="74"/>
        <v>0.87542781399457026</v>
      </c>
    </row>
    <row r="118" spans="1:37" x14ac:dyDescent="0.35">
      <c r="A118" t="s">
        <v>62</v>
      </c>
      <c r="B118">
        <v>1.16275374690392E-2</v>
      </c>
      <c r="C118">
        <v>2249.7591341982061</v>
      </c>
      <c r="D118">
        <v>2155.3760572641909</v>
      </c>
      <c r="E118">
        <v>87992.075374833119</v>
      </c>
      <c r="F118">
        <v>88538.467422498667</v>
      </c>
      <c r="G118" s="6">
        <v>166.21006047972401</v>
      </c>
      <c r="H118">
        <v>160.62578934559252</v>
      </c>
      <c r="I118" s="3">
        <f t="shared" si="45"/>
        <v>3.4765719483044598E-2</v>
      </c>
      <c r="L118">
        <f t="shared" si="50"/>
        <v>110.10807937951461</v>
      </c>
      <c r="M118">
        <f t="shared" si="51"/>
        <v>220.59734118757152</v>
      </c>
      <c r="N118">
        <f t="shared" si="52"/>
        <v>195.15548895470792</v>
      </c>
      <c r="O118">
        <f t="shared" si="53"/>
        <v>210.31075069517709</v>
      </c>
      <c r="P118">
        <f t="shared" si="54"/>
        <v>213.86964125545674</v>
      </c>
      <c r="Q118">
        <f t="shared" si="55"/>
        <v>240.19617710911376</v>
      </c>
      <c r="R118">
        <f t="shared" si="56"/>
        <v>224.9439594821327</v>
      </c>
      <c r="S118" s="5"/>
      <c r="T118" s="3">
        <f t="shared" si="46"/>
        <v>4.3789609992149314E-2</v>
      </c>
      <c r="U118" s="3">
        <f t="shared" si="47"/>
        <v>-6.1712390509111037E-3</v>
      </c>
      <c r="W118">
        <f t="shared" si="59"/>
        <v>1.0489113868805677</v>
      </c>
      <c r="X118">
        <f t="shared" si="60"/>
        <v>1.14210127782413</v>
      </c>
      <c r="Y118">
        <f t="shared" si="61"/>
        <v>1.0888443886768226</v>
      </c>
      <c r="AA118" s="3">
        <f t="shared" si="57"/>
        <v>0.1303670850824401</v>
      </c>
      <c r="AB118" s="3">
        <f t="shared" si="58"/>
        <v>-1.6640466311105495E-2</v>
      </c>
      <c r="AD118" s="4">
        <f t="shared" si="81"/>
        <v>-5.0203916499302892E-2</v>
      </c>
      <c r="AE118" s="4">
        <f t="shared" si="81"/>
        <v>9.3127867510786277</v>
      </c>
      <c r="AF118" s="4">
        <f t="shared" si="81"/>
        <v>7.2695213101338085</v>
      </c>
      <c r="AG118" s="4">
        <f t="shared" si="81"/>
        <v>0.73501155664483786</v>
      </c>
      <c r="AH118" s="4">
        <f t="shared" si="81"/>
        <v>-0.38779751554428588</v>
      </c>
      <c r="AI118" s="4">
        <f t="shared" si="81"/>
        <v>5.5925965315398729</v>
      </c>
      <c r="AJ118" s="4">
        <f t="shared" si="81"/>
        <v>3.3146496495127575</v>
      </c>
      <c r="AK118" s="5">
        <f t="shared" si="74"/>
        <v>0.68723609518187423</v>
      </c>
    </row>
    <row r="119" spans="1:37" x14ac:dyDescent="0.35">
      <c r="A119" t="s">
        <v>63</v>
      </c>
      <c r="B119">
        <v>1.16130149130289E-2</v>
      </c>
      <c r="C119">
        <v>2265.0156774014959</v>
      </c>
      <c r="D119">
        <v>2194.4082087004658</v>
      </c>
      <c r="E119">
        <v>88594.134107251884</v>
      </c>
      <c r="F119">
        <v>88694.756021615467</v>
      </c>
      <c r="G119" s="6">
        <v>166.243712912826</v>
      </c>
      <c r="H119">
        <v>162.0140449524128</v>
      </c>
      <c r="I119" s="3">
        <f t="shared" si="45"/>
        <v>2.6106798096767133E-2</v>
      </c>
      <c r="L119">
        <f t="shared" si="50"/>
        <v>109.97055664486565</v>
      </c>
      <c r="M119">
        <f t="shared" si="51"/>
        <v>222.09330260637401</v>
      </c>
      <c r="N119">
        <f t="shared" si="52"/>
        <v>198.68960012423119</v>
      </c>
      <c r="O119">
        <f t="shared" si="53"/>
        <v>211.7497373702634</v>
      </c>
      <c r="P119">
        <f t="shared" si="54"/>
        <v>214.24716514533753</v>
      </c>
      <c r="Q119">
        <f t="shared" si="55"/>
        <v>240.24480945879336</v>
      </c>
      <c r="R119">
        <f t="shared" si="56"/>
        <v>226.88810378326693</v>
      </c>
      <c r="S119" s="5"/>
      <c r="T119" s="3">
        <f t="shared" si="46"/>
        <v>3.2176086664770454E-2</v>
      </c>
      <c r="U119" s="3">
        <f t="shared" si="47"/>
        <v>-1.1344742223436954E-3</v>
      </c>
      <c r="W119">
        <f t="shared" si="59"/>
        <v>1.0488480664229771</v>
      </c>
      <c r="X119">
        <f t="shared" si="60"/>
        <v>1.1345695746422757</v>
      </c>
      <c r="Y119">
        <f t="shared" si="61"/>
        <v>1.0817291950698309</v>
      </c>
      <c r="AA119" s="3">
        <f t="shared" si="57"/>
        <v>0.11779027421419941</v>
      </c>
      <c r="AB119" s="3">
        <f t="shared" si="58"/>
        <v>-1.1656759954699836E-2</v>
      </c>
      <c r="AD119" s="4">
        <f t="shared" ref="AD119:AJ134" si="90">(AVERAGE(L116:L119)/AVERAGE(L112:L115)-1)*100</f>
        <v>-0.16254990440057737</v>
      </c>
      <c r="AE119" s="4">
        <f t="shared" si="90"/>
        <v>7.4640716264278817</v>
      </c>
      <c r="AF119" s="4">
        <f t="shared" si="90"/>
        <v>7.4394372930670638</v>
      </c>
      <c r="AG119" s="4">
        <f t="shared" si="90"/>
        <v>0.75685006670471733</v>
      </c>
      <c r="AH119" s="4">
        <f t="shared" si="90"/>
        <v>-0.47690933803999913</v>
      </c>
      <c r="AI119" s="4">
        <f t="shared" si="90"/>
        <v>4.7712618538706675</v>
      </c>
      <c r="AJ119" s="4">
        <f t="shared" si="90"/>
        <v>3.2360010825079888</v>
      </c>
      <c r="AK119" s="5">
        <f t="shared" si="74"/>
        <v>0.474431476448336</v>
      </c>
    </row>
    <row r="120" spans="1:37" x14ac:dyDescent="0.35">
      <c r="A120" t="s">
        <v>64</v>
      </c>
      <c r="B120">
        <v>1.15955950802399E-2</v>
      </c>
      <c r="C120">
        <v>2290.1013921322378</v>
      </c>
      <c r="D120">
        <v>2233.4046164183374</v>
      </c>
      <c r="E120">
        <v>89106.13256882182</v>
      </c>
      <c r="F120">
        <v>88417.824544947202</v>
      </c>
      <c r="G120" s="6">
        <v>166.93988003853201</v>
      </c>
      <c r="H120">
        <v>162.94710863751786</v>
      </c>
      <c r="I120" s="3">
        <f t="shared" si="45"/>
        <v>2.4503481125867824E-2</v>
      </c>
      <c r="J120">
        <f t="shared" ref="J120" si="91">AVERAGE(H117:H120)</f>
        <v>161.12921211300178</v>
      </c>
      <c r="K120" s="9">
        <f t="shared" ref="K120" si="92">AVERAGE(G117:G120)</f>
        <v>166.019354837207</v>
      </c>
      <c r="L120">
        <f t="shared" si="50"/>
        <v>109.80559787035158</v>
      </c>
      <c r="M120">
        <f t="shared" si="51"/>
        <v>224.55305124669405</v>
      </c>
      <c r="N120">
        <f t="shared" si="52"/>
        <v>202.22047492912171</v>
      </c>
      <c r="O120">
        <f t="shared" si="53"/>
        <v>212.97347007970177</v>
      </c>
      <c r="P120">
        <f t="shared" si="54"/>
        <v>213.57822160823341</v>
      </c>
      <c r="Q120">
        <f t="shared" si="55"/>
        <v>241.25086578138294</v>
      </c>
      <c r="R120">
        <f t="shared" si="56"/>
        <v>228.19478710374509</v>
      </c>
      <c r="S120" s="5"/>
      <c r="T120" s="3">
        <f t="shared" si="46"/>
        <v>2.5385805732247357E-2</v>
      </c>
      <c r="U120" s="3">
        <f t="shared" si="47"/>
        <v>7.7847201898155749E-3</v>
      </c>
      <c r="W120">
        <f t="shared" si="59"/>
        <v>1.0543710029359938</v>
      </c>
      <c r="X120">
        <f t="shared" si="60"/>
        <v>1.1327742638136986</v>
      </c>
      <c r="Y120">
        <f t="shared" si="61"/>
        <v>1.0743602210790921</v>
      </c>
      <c r="AA120" s="3">
        <f t="shared" si="57"/>
        <v>0.11043677117957484</v>
      </c>
      <c r="AB120" s="3">
        <f t="shared" si="58"/>
        <v>-2.8315224463332234E-3</v>
      </c>
      <c r="AD120" s="4">
        <f t="shared" si="90"/>
        <v>-0.27444282369001316</v>
      </c>
      <c r="AE120" s="4">
        <f t="shared" si="90"/>
        <v>6.146148288435338</v>
      </c>
      <c r="AF120" s="4">
        <f t="shared" si="90"/>
        <v>7.4390976442215262</v>
      </c>
      <c r="AG120" s="4">
        <f t="shared" si="90"/>
        <v>0.6848592017160815</v>
      </c>
      <c r="AH120" s="4">
        <f t="shared" si="90"/>
        <v>-0.48900602432836449</v>
      </c>
      <c r="AI120" s="4">
        <f t="shared" si="90"/>
        <v>3.9990994496730936</v>
      </c>
      <c r="AJ120" s="4">
        <f t="shared" si="90"/>
        <v>3.1148184348834596</v>
      </c>
      <c r="AK120" s="5">
        <f t="shared" si="74"/>
        <v>0.28389488288832454</v>
      </c>
    </row>
    <row r="121" spans="1:37" x14ac:dyDescent="0.35">
      <c r="A121" t="s">
        <v>65</v>
      </c>
      <c r="B121">
        <v>1.15756191819135E-2</v>
      </c>
      <c r="C121">
        <v>2337.1396109861635</v>
      </c>
      <c r="D121">
        <v>2270.8800299554887</v>
      </c>
      <c r="E121">
        <v>88010.880000000005</v>
      </c>
      <c r="F121">
        <v>88340.56102133001</v>
      </c>
      <c r="G121" s="6">
        <v>167.08225795471401</v>
      </c>
      <c r="H121">
        <v>163.95376828579325</v>
      </c>
      <c r="I121" s="3">
        <f t="shared" si="45"/>
        <v>1.9081535615987737E-2</v>
      </c>
      <c r="L121">
        <f t="shared" si="50"/>
        <v>109.61643418849229</v>
      </c>
      <c r="M121">
        <f t="shared" si="51"/>
        <v>229.16532544780455</v>
      </c>
      <c r="N121">
        <f t="shared" si="52"/>
        <v>205.61363345845311</v>
      </c>
      <c r="O121">
        <f t="shared" si="53"/>
        <v>210.35569582027546</v>
      </c>
      <c r="P121">
        <f t="shared" si="54"/>
        <v>213.39158722705207</v>
      </c>
      <c r="Q121">
        <f t="shared" si="55"/>
        <v>241.45662126377056</v>
      </c>
      <c r="R121">
        <f t="shared" si="56"/>
        <v>229.60453586237537</v>
      </c>
      <c r="S121" s="5"/>
      <c r="T121" s="3">
        <f t="shared" si="46"/>
        <v>2.9177931091310727E-2</v>
      </c>
      <c r="U121" s="3">
        <f t="shared" si="47"/>
        <v>-3.7319326198347325E-3</v>
      </c>
      <c r="W121">
        <f t="shared" si="59"/>
        <v>1.0894182092582829</v>
      </c>
      <c r="X121">
        <f t="shared" si="60"/>
        <v>1.1478492194956642</v>
      </c>
      <c r="Y121">
        <f t="shared" si="61"/>
        <v>1.0536350592828474</v>
      </c>
      <c r="AA121" s="3">
        <f t="shared" si="57"/>
        <v>0.11454343563317448</v>
      </c>
      <c r="AB121" s="3">
        <f t="shared" si="58"/>
        <v>-1.4226856110997388E-2</v>
      </c>
      <c r="AD121" s="4">
        <f t="shared" si="90"/>
        <v>-0.3838599092777395</v>
      </c>
      <c r="AE121" s="4">
        <f t="shared" si="90"/>
        <v>5.6338729618849115</v>
      </c>
      <c r="AF121" s="4">
        <f t="shared" si="90"/>
        <v>7.3960545064546634</v>
      </c>
      <c r="AG121" s="4">
        <f t="shared" si="90"/>
        <v>0.77032100935423564</v>
      </c>
      <c r="AH121" s="4">
        <f t="shared" si="90"/>
        <v>-0.21145377935838372</v>
      </c>
      <c r="AI121" s="4">
        <f t="shared" si="90"/>
        <v>3.1063216329330734</v>
      </c>
      <c r="AJ121" s="4">
        <f t="shared" si="90"/>
        <v>3.1256578869065299</v>
      </c>
      <c r="AK121" s="5">
        <f t="shared" si="74"/>
        <v>-6.1862989082895562E-3</v>
      </c>
    </row>
    <row r="122" spans="1:37" x14ac:dyDescent="0.35">
      <c r="A122" t="s">
        <v>66</v>
      </c>
      <c r="B122">
        <v>1.15534851520466E-2</v>
      </c>
      <c r="C122">
        <v>2365.8509194683697</v>
      </c>
      <c r="D122">
        <v>2305.1925741724217</v>
      </c>
      <c r="E122">
        <v>89637.24</v>
      </c>
      <c r="F122">
        <v>89583.96732872237</v>
      </c>
      <c r="G122" s="6">
        <v>168.03586848386601</v>
      </c>
      <c r="H122">
        <v>166.02816286667803</v>
      </c>
      <c r="I122" s="3">
        <f t="shared" si="45"/>
        <v>1.209256057841334E-2</v>
      </c>
      <c r="L122">
        <f t="shared" si="50"/>
        <v>109.40683387337289</v>
      </c>
      <c r="M122">
        <f t="shared" si="51"/>
        <v>231.98057718605253</v>
      </c>
      <c r="N122">
        <f t="shared" si="52"/>
        <v>208.72041444053156</v>
      </c>
      <c r="O122">
        <f t="shared" si="53"/>
        <v>214.24287533097078</v>
      </c>
      <c r="P122">
        <f t="shared" si="54"/>
        <v>216.39510500455995</v>
      </c>
      <c r="Q122">
        <f t="shared" si="55"/>
        <v>242.83471837108283</v>
      </c>
      <c r="R122">
        <f t="shared" si="56"/>
        <v>232.50956457820968</v>
      </c>
      <c r="S122" s="5"/>
      <c r="T122" s="3">
        <f t="shared" si="46"/>
        <v>2.6313786525069327E-2</v>
      </c>
      <c r="U122" s="3">
        <f t="shared" si="47"/>
        <v>5.946674708225963E-4</v>
      </c>
      <c r="W122">
        <f t="shared" si="59"/>
        <v>1.0827924934618238</v>
      </c>
      <c r="X122">
        <f t="shared" si="60"/>
        <v>1.1334552805825737</v>
      </c>
      <c r="Y122">
        <f t="shared" si="61"/>
        <v>1.0467890084449833</v>
      </c>
      <c r="AA122" s="3">
        <f t="shared" si="57"/>
        <v>0.11144172364676974</v>
      </c>
      <c r="AB122" s="3">
        <f t="shared" si="58"/>
        <v>-9.9458334491615563E-3</v>
      </c>
      <c r="AD122" s="4">
        <f t="shared" si="90"/>
        <v>-0.48822621337095695</v>
      </c>
      <c r="AE122" s="4">
        <f t="shared" si="90"/>
        <v>5.3110959583096751</v>
      </c>
      <c r="AF122" s="4">
        <f t="shared" si="90"/>
        <v>7.2674333827720039</v>
      </c>
      <c r="AG122" s="4">
        <f t="shared" si="90"/>
        <v>1.0328708329629066</v>
      </c>
      <c r="AH122" s="4">
        <f t="shared" si="90"/>
        <v>0.19018363106504399</v>
      </c>
      <c r="AI122" s="4">
        <f t="shared" si="90"/>
        <v>2.1919547932043537</v>
      </c>
      <c r="AJ122" s="4">
        <f t="shared" si="90"/>
        <v>3.1643286380101276</v>
      </c>
      <c r="AK122" s="5">
        <f t="shared" si="74"/>
        <v>-0.30729230621799336</v>
      </c>
    </row>
    <row r="123" spans="1:37" x14ac:dyDescent="0.35">
      <c r="A123" t="s">
        <v>67</v>
      </c>
      <c r="B123">
        <v>1.15296373103868E-2</v>
      </c>
      <c r="C123">
        <v>2408.0223544226415</v>
      </c>
      <c r="D123">
        <v>2338.0498461583284</v>
      </c>
      <c r="E123">
        <v>90460.14629536905</v>
      </c>
      <c r="F123">
        <v>89924.271151290915</v>
      </c>
      <c r="G123" s="6">
        <v>170.513475524043</v>
      </c>
      <c r="H123">
        <v>167.1787185695915</v>
      </c>
      <c r="I123" s="3">
        <f t="shared" si="45"/>
        <v>1.9947257539621271E-2</v>
      </c>
      <c r="L123">
        <f t="shared" si="50"/>
        <v>109.18100445338614</v>
      </c>
      <c r="M123">
        <f t="shared" si="51"/>
        <v>236.11564492889002</v>
      </c>
      <c r="N123">
        <f t="shared" si="52"/>
        <v>211.69542984840729</v>
      </c>
      <c r="O123">
        <f t="shared" si="53"/>
        <v>216.20971200340534</v>
      </c>
      <c r="P123">
        <f t="shared" si="54"/>
        <v>217.2171280028042</v>
      </c>
      <c r="Q123">
        <f t="shared" si="55"/>
        <v>246.41519802262439</v>
      </c>
      <c r="R123">
        <f t="shared" si="56"/>
        <v>234.12082860045996</v>
      </c>
      <c r="S123" s="5"/>
      <c r="T123" s="3">
        <f t="shared" si="46"/>
        <v>2.9927723046318189E-2</v>
      </c>
      <c r="U123" s="3">
        <f t="shared" si="47"/>
        <v>5.9591825123226361E-3</v>
      </c>
      <c r="W123">
        <f t="shared" si="59"/>
        <v>1.0920677093597495</v>
      </c>
      <c r="X123">
        <f t="shared" si="60"/>
        <v>1.1397045754297259</v>
      </c>
      <c r="Y123">
        <f t="shared" si="61"/>
        <v>1.0436207990234456</v>
      </c>
      <c r="AA123" s="3">
        <f t="shared" si="57"/>
        <v>0.11535541933035476</v>
      </c>
      <c r="AB123" s="3">
        <f t="shared" si="58"/>
        <v>-4.6378294780964335E-3</v>
      </c>
      <c r="AD123" s="4">
        <f t="shared" si="90"/>
        <v>-0.58474839621281971</v>
      </c>
      <c r="AE123" s="4">
        <f t="shared" si="90"/>
        <v>5.5260653130244641</v>
      </c>
      <c r="AF123" s="4">
        <f t="shared" si="90"/>
        <v>7.0340833715557549</v>
      </c>
      <c r="AG123" s="4">
        <f t="shared" si="90"/>
        <v>1.3409442054226783</v>
      </c>
      <c r="AH123" s="4">
        <f t="shared" si="90"/>
        <v>0.62843006163104675</v>
      </c>
      <c r="AI123" s="4">
        <f t="shared" si="90"/>
        <v>1.9287160952446314</v>
      </c>
      <c r="AJ123" s="4">
        <f t="shared" si="90"/>
        <v>3.1771316938661753</v>
      </c>
      <c r="AK123" s="5">
        <f t="shared" si="74"/>
        <v>-0.39293794494945122</v>
      </c>
    </row>
    <row r="124" spans="1:37" x14ac:dyDescent="0.35">
      <c r="A124" t="s">
        <v>68</v>
      </c>
      <c r="B124">
        <v>1.1504510855317E-2</v>
      </c>
      <c r="C124">
        <v>2434.1750617300581</v>
      </c>
      <c r="D124">
        <v>2368.6529760700064</v>
      </c>
      <c r="E124">
        <v>90989.96259112726</v>
      </c>
      <c r="F124">
        <v>90262.650487212813</v>
      </c>
      <c r="G124" s="6">
        <v>171.21061520710001</v>
      </c>
      <c r="H124">
        <v>168.21817553453212</v>
      </c>
      <c r="I124" s="3">
        <f t="shared" si="45"/>
        <v>1.7789038925544582E-2</v>
      </c>
      <c r="J124">
        <f t="shared" ref="J124" si="93">AVERAGE(H121:H124)</f>
        <v>166.34470631414871</v>
      </c>
      <c r="K124" s="9">
        <f t="shared" ref="K124" si="94">AVERAGE(G121:G124)</f>
        <v>169.21055429243074</v>
      </c>
      <c r="L124">
        <f t="shared" si="50"/>
        <v>108.9430670812884</v>
      </c>
      <c r="M124">
        <f t="shared" si="51"/>
        <v>238.68001620276377</v>
      </c>
      <c r="N124">
        <f t="shared" si="52"/>
        <v>214.46634713744808</v>
      </c>
      <c r="O124">
        <f t="shared" si="53"/>
        <v>217.47603129882816</v>
      </c>
      <c r="P124">
        <f t="shared" si="54"/>
        <v>218.0345022954553</v>
      </c>
      <c r="Q124">
        <f t="shared" si="55"/>
        <v>247.4226598230596</v>
      </c>
      <c r="R124">
        <f t="shared" si="56"/>
        <v>235.57650745724649</v>
      </c>
      <c r="S124" s="5"/>
      <c r="T124" s="3">
        <f t="shared" si="46"/>
        <v>2.7662171842818495E-2</v>
      </c>
      <c r="U124" s="3">
        <f t="shared" si="47"/>
        <v>8.0577304121762783E-3</v>
      </c>
      <c r="W124">
        <f t="shared" si="59"/>
        <v>1.0975003303918112</v>
      </c>
      <c r="X124">
        <f t="shared" si="60"/>
        <v>1.1377008231453449</v>
      </c>
      <c r="Y124">
        <f t="shared" si="61"/>
        <v>1.036629139545846</v>
      </c>
      <c r="AA124" s="3">
        <f t="shared" si="57"/>
        <v>0.11290195123152591</v>
      </c>
      <c r="AB124" s="3">
        <f t="shared" si="58"/>
        <v>-2.5613881782359238E-3</v>
      </c>
      <c r="AD124" s="4">
        <f t="shared" si="90"/>
        <v>-0.67088292677803807</v>
      </c>
      <c r="AE124" s="4">
        <f t="shared" si="90"/>
        <v>5.9001439113846921</v>
      </c>
      <c r="AF124" s="4">
        <f t="shared" si="90"/>
        <v>6.6978420268064331</v>
      </c>
      <c r="AG124" s="4">
        <f t="shared" si="90"/>
        <v>1.6932322954487544</v>
      </c>
      <c r="AH124" s="4">
        <f t="shared" si="90"/>
        <v>1.2374165799492687</v>
      </c>
      <c r="AI124" s="4">
        <f t="shared" si="90"/>
        <v>1.9221851924150268</v>
      </c>
      <c r="AJ124" s="4">
        <f t="shared" si="90"/>
        <v>3.2368396349441886</v>
      </c>
      <c r="AK124" s="5">
        <f t="shared" si="74"/>
        <v>-0.40615371498064029</v>
      </c>
    </row>
    <row r="125" spans="1:37" x14ac:dyDescent="0.35">
      <c r="A125" t="s">
        <v>69</v>
      </c>
      <c r="B125">
        <v>1.14785556705838E-2</v>
      </c>
      <c r="C125">
        <v>2467.1300696478893</v>
      </c>
      <c r="D125">
        <v>2400.6393764506965</v>
      </c>
      <c r="E125">
        <v>90147.909750810752</v>
      </c>
      <c r="F125">
        <v>90591.405899791775</v>
      </c>
      <c r="G125" s="6">
        <v>171.203784914501</v>
      </c>
      <c r="H125">
        <v>169.27553977950117</v>
      </c>
      <c r="I125" s="3">
        <f t="shared" si="45"/>
        <v>1.1391162228822692E-2</v>
      </c>
      <c r="L125">
        <f t="shared" si="50"/>
        <v>108.69728197429365</v>
      </c>
      <c r="M125">
        <f t="shared" si="51"/>
        <v>241.91137862507026</v>
      </c>
      <c r="N125">
        <f t="shared" si="52"/>
        <v>217.36251070257464</v>
      </c>
      <c r="O125">
        <f t="shared" si="53"/>
        <v>215.46343227536403</v>
      </c>
      <c r="P125">
        <f t="shared" si="54"/>
        <v>218.82862946069673</v>
      </c>
      <c r="Q125">
        <f t="shared" si="55"/>
        <v>247.41278911988988</v>
      </c>
      <c r="R125">
        <f t="shared" si="56"/>
        <v>237.05726407078402</v>
      </c>
      <c r="S125" s="5"/>
      <c r="T125" s="3">
        <f t="shared" si="46"/>
        <v>2.7697076807720267E-2</v>
      </c>
      <c r="U125" s="3">
        <f t="shared" si="47"/>
        <v>-4.8955653638006469E-3</v>
      </c>
      <c r="W125">
        <f t="shared" si="59"/>
        <v>1.1227491183557567</v>
      </c>
      <c r="X125">
        <f t="shared" si="60"/>
        <v>1.148282037964077</v>
      </c>
      <c r="Y125">
        <f t="shared" si="61"/>
        <v>1.0227414292212607</v>
      </c>
      <c r="AA125" s="3">
        <f t="shared" si="57"/>
        <v>0.11293975140030832</v>
      </c>
      <c r="AB125" s="3">
        <f t="shared" si="58"/>
        <v>-1.5378230872378218E-2</v>
      </c>
      <c r="AD125" s="4">
        <f t="shared" si="90"/>
        <v>-0.74459060896431284</v>
      </c>
      <c r="AE125" s="4">
        <f t="shared" si="90"/>
        <v>5.832002496566413</v>
      </c>
      <c r="AF125" s="4">
        <f t="shared" si="90"/>
        <v>6.307448767817081</v>
      </c>
      <c r="AG125" s="4">
        <f t="shared" si="90"/>
        <v>2.1294792121843376</v>
      </c>
      <c r="AH125" s="4">
        <f t="shared" si="90"/>
        <v>1.7996714313190054</v>
      </c>
      <c r="AI125" s="4">
        <f t="shared" si="90"/>
        <v>2.1737969064162588</v>
      </c>
      <c r="AJ125" s="4">
        <f t="shared" si="90"/>
        <v>3.2576688671599685</v>
      </c>
      <c r="AK125" s="5">
        <f t="shared" si="74"/>
        <v>-0.33271397583408407</v>
      </c>
    </row>
    <row r="126" spans="1:37" x14ac:dyDescent="0.35">
      <c r="A126" t="s">
        <v>70</v>
      </c>
      <c r="B126">
        <v>1.14522214724187E-2</v>
      </c>
      <c r="C126">
        <v>2504.4495006467032</v>
      </c>
      <c r="D126">
        <v>2431.9830770686358</v>
      </c>
      <c r="E126">
        <v>90873.85</v>
      </c>
      <c r="F126">
        <v>90729.737271571707</v>
      </c>
      <c r="G126" s="6">
        <v>174.88967168884199</v>
      </c>
      <c r="H126">
        <v>170.1158733477408</v>
      </c>
      <c r="I126" s="3">
        <f t="shared" si="45"/>
        <v>2.8062039403829574E-2</v>
      </c>
      <c r="L126">
        <f t="shared" si="50"/>
        <v>108.44790776331565</v>
      </c>
      <c r="M126">
        <f t="shared" si="51"/>
        <v>245.57068913872905</v>
      </c>
      <c r="N126">
        <f t="shared" si="52"/>
        <v>220.2004819230159</v>
      </c>
      <c r="O126">
        <f t="shared" si="53"/>
        <v>217.19850941857803</v>
      </c>
      <c r="P126">
        <f t="shared" si="54"/>
        <v>219.16277665928982</v>
      </c>
      <c r="Q126">
        <f t="shared" si="55"/>
        <v>252.73939756885167</v>
      </c>
      <c r="R126">
        <f t="shared" si="56"/>
        <v>238.23408605494794</v>
      </c>
      <c r="S126" s="5"/>
      <c r="T126" s="3">
        <f t="shared" si="46"/>
        <v>2.9797256511099546E-2</v>
      </c>
      <c r="U126" s="3">
        <f t="shared" si="47"/>
        <v>1.5883736993191899E-3</v>
      </c>
      <c r="W126">
        <f t="shared" si="59"/>
        <v>1.1306278749154446</v>
      </c>
      <c r="X126">
        <f t="shared" si="60"/>
        <v>1.1636332046910156</v>
      </c>
      <c r="Y126">
        <f t="shared" si="61"/>
        <v>1.0291920361312861</v>
      </c>
      <c r="AA126" s="3">
        <f t="shared" si="57"/>
        <v>0.1152141312051389</v>
      </c>
      <c r="AB126" s="3">
        <f t="shared" si="58"/>
        <v>-8.9625951571394857E-3</v>
      </c>
      <c r="AD126" s="4">
        <f t="shared" si="90"/>
        <v>-0.80450454653423487</v>
      </c>
      <c r="AE126" s="4">
        <f t="shared" si="90"/>
        <v>6.0019758947252866</v>
      </c>
      <c r="AF126" s="4">
        <f t="shared" si="90"/>
        <v>5.9467643242296031</v>
      </c>
      <c r="AG126" s="4">
        <f t="shared" si="90"/>
        <v>2.0046473343713123</v>
      </c>
      <c r="AH126" s="4">
        <f t="shared" si="90"/>
        <v>1.8226139551998033</v>
      </c>
      <c r="AI126" s="4">
        <f t="shared" si="90"/>
        <v>2.9202121404630077</v>
      </c>
      <c r="AJ126" s="4">
        <f t="shared" si="90"/>
        <v>3.0300682534527557</v>
      </c>
      <c r="AK126" s="5">
        <f t="shared" si="74"/>
        <v>-3.6255326217344175E-2</v>
      </c>
    </row>
    <row r="127" spans="1:37" x14ac:dyDescent="0.35">
      <c r="A127" t="s">
        <v>71</v>
      </c>
      <c r="B127">
        <v>1.14259588404349E-2</v>
      </c>
      <c r="C127">
        <v>2549.8519559902184</v>
      </c>
      <c r="D127">
        <v>2471.0440919123675</v>
      </c>
      <c r="E127">
        <v>91690.308542303115</v>
      </c>
      <c r="F127">
        <v>91057.824817150642</v>
      </c>
      <c r="G127" s="6">
        <v>175.482139771611</v>
      </c>
      <c r="H127">
        <v>171.39239142996101</v>
      </c>
      <c r="I127" s="3">
        <f t="shared" si="45"/>
        <v>2.3861901380384538E-2</v>
      </c>
      <c r="L127">
        <f t="shared" si="50"/>
        <v>108.19921125514382</v>
      </c>
      <c r="M127">
        <f t="shared" si="51"/>
        <v>250.02257057791093</v>
      </c>
      <c r="N127">
        <f t="shared" si="52"/>
        <v>223.73720648910918</v>
      </c>
      <c r="O127">
        <f t="shared" si="53"/>
        <v>219.14993525109529</v>
      </c>
      <c r="P127">
        <f t="shared" si="54"/>
        <v>219.95529055427866</v>
      </c>
      <c r="Q127">
        <f t="shared" si="55"/>
        <v>253.59559464939866</v>
      </c>
      <c r="R127">
        <f t="shared" si="56"/>
        <v>240.02175061949268</v>
      </c>
      <c r="S127" s="5"/>
      <c r="T127" s="3">
        <f t="shared" si="46"/>
        <v>3.189253657423019E-2</v>
      </c>
      <c r="U127" s="3">
        <f t="shared" si="47"/>
        <v>6.9459568842384911E-3</v>
      </c>
      <c r="W127">
        <f t="shared" si="59"/>
        <v>1.1408744898393091</v>
      </c>
      <c r="X127">
        <f t="shared" si="60"/>
        <v>1.1571785059340154</v>
      </c>
      <c r="Y127">
        <f t="shared" si="61"/>
        <v>1.0142908060789428</v>
      </c>
      <c r="AA127" s="3">
        <f t="shared" si="57"/>
        <v>0.11748320496743681</v>
      </c>
      <c r="AB127" s="3">
        <f t="shared" si="58"/>
        <v>-3.661450020837953E-3</v>
      </c>
      <c r="AD127" s="4">
        <f t="shared" si="90"/>
        <v>-0.84984439010113988</v>
      </c>
      <c r="AE127" s="4">
        <f t="shared" si="90"/>
        <v>5.8981552044471863</v>
      </c>
      <c r="AF127" s="4">
        <f t="shared" si="90"/>
        <v>5.736987176646724</v>
      </c>
      <c r="AG127" s="4">
        <f t="shared" si="90"/>
        <v>1.8161731555834448</v>
      </c>
      <c r="AH127" s="4">
        <f t="shared" si="90"/>
        <v>1.7893886205315956</v>
      </c>
      <c r="AI127" s="4">
        <f t="shared" si="90"/>
        <v>3.0055882715622317</v>
      </c>
      <c r="AJ127" s="4">
        <f t="shared" si="90"/>
        <v>2.8622935411497075</v>
      </c>
      <c r="AK127" s="5">
        <f t="shared" si="74"/>
        <v>5.0062905272450352E-2</v>
      </c>
    </row>
    <row r="128" spans="1:37" x14ac:dyDescent="0.35">
      <c r="A128" t="s">
        <v>72</v>
      </c>
      <c r="B128">
        <v>1.14003062194206E-2</v>
      </c>
      <c r="C128">
        <v>2587.0069693637588</v>
      </c>
      <c r="D128">
        <v>2507.0563577382532</v>
      </c>
      <c r="E128">
        <v>92699.322434330796</v>
      </c>
      <c r="F128">
        <v>91382.664526291657</v>
      </c>
      <c r="G128" s="6">
        <v>175.622625531127</v>
      </c>
      <c r="H128">
        <v>172.5561624941376</v>
      </c>
      <c r="I128" s="3">
        <f t="shared" si="45"/>
        <v>1.7770811500827065E-2</v>
      </c>
      <c r="J128">
        <f t="shared" ref="J128" si="95">AVERAGE(H125:H128)</f>
        <v>170.83499176283516</v>
      </c>
      <c r="K128" s="9">
        <f t="shared" ref="K128" si="96">AVERAGE(G125:G128)</f>
        <v>174.29955547652025</v>
      </c>
      <c r="L128">
        <f t="shared" si="50"/>
        <v>107.95629130425515</v>
      </c>
      <c r="M128">
        <f t="shared" si="51"/>
        <v>253.66575932527553</v>
      </c>
      <c r="N128">
        <f t="shared" si="52"/>
        <v>226.99788636997332</v>
      </c>
      <c r="O128">
        <f t="shared" si="53"/>
        <v>221.56158957553572</v>
      </c>
      <c r="P128">
        <f t="shared" si="54"/>
        <v>220.73995911792116</v>
      </c>
      <c r="Q128">
        <f t="shared" si="55"/>
        <v>253.79861570767045</v>
      </c>
      <c r="R128">
        <f t="shared" si="56"/>
        <v>241.65152173017896</v>
      </c>
      <c r="S128" s="5"/>
      <c r="T128" s="3">
        <f t="shared" si="46"/>
        <v>3.1890233092978226E-2</v>
      </c>
      <c r="U128" s="3">
        <f t="shared" si="47"/>
        <v>1.4408180313677743E-2</v>
      </c>
      <c r="W128">
        <f t="shared" si="59"/>
        <v>1.1448995279878813</v>
      </c>
      <c r="X128">
        <f t="shared" si="60"/>
        <v>1.1454991643357224</v>
      </c>
      <c r="Y128">
        <f t="shared" si="61"/>
        <v>1.0005237458250111</v>
      </c>
      <c r="AA128" s="3">
        <f t="shared" si="57"/>
        <v>0.11748071042316877</v>
      </c>
      <c r="AB128" s="3">
        <f t="shared" si="58"/>
        <v>3.7221645817901994E-3</v>
      </c>
      <c r="AD128" s="4">
        <f t="shared" si="90"/>
        <v>-0.87994297370804775</v>
      </c>
      <c r="AE128" s="4">
        <f t="shared" si="90"/>
        <v>5.9008848457671181</v>
      </c>
      <c r="AF128" s="4">
        <f t="shared" si="90"/>
        <v>5.6873882278216659</v>
      </c>
      <c r="AG128" s="4">
        <f t="shared" si="90"/>
        <v>1.7580598658267776</v>
      </c>
      <c r="AH128" s="4">
        <f t="shared" si="90"/>
        <v>1.5777720948130236</v>
      </c>
      <c r="AI128" s="4">
        <f t="shared" si="90"/>
        <v>3.0074963144997469</v>
      </c>
      <c r="AJ128" s="4">
        <f t="shared" si="90"/>
        <v>2.6993858405126137</v>
      </c>
      <c r="AK128" s="5">
        <f t="shared" si="74"/>
        <v>0.1141409536061814</v>
      </c>
    </row>
    <row r="129" spans="1:37" x14ac:dyDescent="0.35">
      <c r="A129" t="s">
        <v>73</v>
      </c>
      <c r="B129">
        <v>1.1375833712751899E-2</v>
      </c>
      <c r="C129">
        <v>2616.2021037421778</v>
      </c>
      <c r="D129">
        <v>2539.2248395681586</v>
      </c>
      <c r="E129">
        <v>92124.74304725627</v>
      </c>
      <c r="F129">
        <v>91700.375203774092</v>
      </c>
      <c r="G129" s="6">
        <v>176.42859094437301</v>
      </c>
      <c r="H129">
        <v>173.58786845616731</v>
      </c>
      <c r="I129" s="3">
        <f t="shared" si="45"/>
        <v>1.636475240735507E-2</v>
      </c>
      <c r="L129">
        <f t="shared" si="50"/>
        <v>107.72454655915602</v>
      </c>
      <c r="M129">
        <f t="shared" si="51"/>
        <v>256.52845201161432</v>
      </c>
      <c r="N129">
        <f t="shared" si="52"/>
        <v>229.91053624343172</v>
      </c>
      <c r="O129">
        <f t="shared" si="53"/>
        <v>220.18828156211683</v>
      </c>
      <c r="P129">
        <f t="shared" si="54"/>
        <v>221.50740710515529</v>
      </c>
      <c r="Q129">
        <f t="shared" si="55"/>
        <v>254.96334551154104</v>
      </c>
      <c r="R129">
        <f t="shared" si="56"/>
        <v>243.09634590857391</v>
      </c>
      <c r="S129" s="5"/>
      <c r="T129" s="3">
        <f t="shared" si="46"/>
        <v>3.0315261167305874E-2</v>
      </c>
      <c r="U129" s="3">
        <f t="shared" si="47"/>
        <v>4.6277656175250925E-3</v>
      </c>
      <c r="W129">
        <f t="shared" si="59"/>
        <v>1.1650413463953833</v>
      </c>
      <c r="X129">
        <f t="shared" si="60"/>
        <v>1.1579333091784627</v>
      </c>
      <c r="Y129">
        <f t="shared" si="61"/>
        <v>0.99389889703149803</v>
      </c>
      <c r="AA129" s="3">
        <f t="shared" si="57"/>
        <v>0.11577510192920992</v>
      </c>
      <c r="AB129" s="3">
        <f t="shared" si="58"/>
        <v>-5.9552209123744371E-3</v>
      </c>
      <c r="AD129" s="4">
        <f t="shared" si="90"/>
        <v>-0.89408034906556244</v>
      </c>
      <c r="AE129" s="4">
        <f t="shared" si="90"/>
        <v>6.0188257009996748</v>
      </c>
      <c r="AF129" s="4">
        <f t="shared" si="90"/>
        <v>5.7027528332131761</v>
      </c>
      <c r="AG129" s="4">
        <f t="shared" si="90"/>
        <v>1.703312519878053</v>
      </c>
      <c r="AH129" s="4">
        <f t="shared" si="90"/>
        <v>1.2510484631678365</v>
      </c>
      <c r="AI129" s="4">
        <f t="shared" si="90"/>
        <v>3.151310769690796</v>
      </c>
      <c r="AJ129" s="4">
        <f t="shared" si="90"/>
        <v>2.5274614425331965</v>
      </c>
      <c r="AK129" s="5">
        <f t="shared" si="74"/>
        <v>0.24682842501934851</v>
      </c>
    </row>
    <row r="130" spans="1:37" x14ac:dyDescent="0.35">
      <c r="A130" t="s">
        <v>74</v>
      </c>
      <c r="B130">
        <v>1.13530742274355E-2</v>
      </c>
      <c r="C130">
        <v>2622.2715076929312</v>
      </c>
      <c r="D130">
        <v>2568.7674720386635</v>
      </c>
      <c r="E130">
        <v>92149.449000000008</v>
      </c>
      <c r="F130">
        <v>91435.023571768819</v>
      </c>
      <c r="G130" s="6">
        <v>174.476400614667</v>
      </c>
      <c r="H130">
        <v>173.99315552201048</v>
      </c>
      <c r="I130" s="3">
        <f t="shared" si="45"/>
        <v>2.7773798986902437E-3</v>
      </c>
      <c r="L130">
        <f t="shared" si="50"/>
        <v>107.50902343377133</v>
      </c>
      <c r="M130">
        <f t="shared" si="51"/>
        <v>257.12357988720657</v>
      </c>
      <c r="N130">
        <f t="shared" si="52"/>
        <v>232.58543228552134</v>
      </c>
      <c r="O130">
        <f t="shared" si="53"/>
        <v>220.24733151003591</v>
      </c>
      <c r="P130">
        <f t="shared" si="54"/>
        <v>220.8664353332733</v>
      </c>
      <c r="Q130">
        <f t="shared" si="55"/>
        <v>252.14216457441015</v>
      </c>
      <c r="R130">
        <f t="shared" si="56"/>
        <v>243.66391900931367</v>
      </c>
      <c r="S130" s="5"/>
      <c r="T130" s="3">
        <f t="shared" si="46"/>
        <v>2.0828679994069343E-2</v>
      </c>
      <c r="U130" s="3">
        <f t="shared" si="47"/>
        <v>7.8134767217554746E-3</v>
      </c>
      <c r="W130">
        <f t="shared" si="59"/>
        <v>1.1674310790707143</v>
      </c>
      <c r="X130">
        <f t="shared" si="60"/>
        <v>1.1448137094134141</v>
      </c>
      <c r="Y130">
        <f t="shared" si="61"/>
        <v>0.98062637695468602</v>
      </c>
      <c r="AA130" s="3">
        <f t="shared" si="57"/>
        <v>0.10550165313690951</v>
      </c>
      <c r="AB130" s="3">
        <f t="shared" si="58"/>
        <v>-2.8030688425029204E-3</v>
      </c>
      <c r="AD130" s="4">
        <f t="shared" si="90"/>
        <v>-0.89144560969358633</v>
      </c>
      <c r="AE130" s="4">
        <f t="shared" si="90"/>
        <v>5.7221144429641768</v>
      </c>
      <c r="AF130" s="4">
        <f t="shared" si="90"/>
        <v>5.7317207423448924</v>
      </c>
      <c r="AG130" s="4">
        <f t="shared" si="90"/>
        <v>1.7082579152587485</v>
      </c>
      <c r="AH130" s="4">
        <f t="shared" si="90"/>
        <v>1.1252372229254348</v>
      </c>
      <c r="AI130" s="4">
        <f t="shared" si="90"/>
        <v>2.0633683427082383</v>
      </c>
      <c r="AJ130" s="4">
        <f t="shared" si="90"/>
        <v>2.4809663255132008</v>
      </c>
      <c r="AK130" s="5">
        <f t="shared" si="74"/>
        <v>-0.16832069766951802</v>
      </c>
    </row>
    <row r="131" spans="1:37" x14ac:dyDescent="0.35">
      <c r="A131" t="s">
        <v>75</v>
      </c>
      <c r="B131">
        <v>1.13325535025596E-2</v>
      </c>
      <c r="C131">
        <v>2605.862166033548</v>
      </c>
      <c r="D131">
        <v>2590.7386484022363</v>
      </c>
      <c r="E131">
        <v>93042.775125177373</v>
      </c>
      <c r="F131">
        <v>92327.015699680516</v>
      </c>
      <c r="G131" s="6">
        <v>174.59933222420099</v>
      </c>
      <c r="H131">
        <v>175.26854407619538</v>
      </c>
      <c r="I131" s="3">
        <f t="shared" ref="I131:I169" si="97">(G131-H131)/H131</f>
        <v>-3.8182085411941377E-3</v>
      </c>
      <c r="L131">
        <f t="shared" si="50"/>
        <v>107.31470046473537</v>
      </c>
      <c r="M131">
        <f t="shared" si="51"/>
        <v>255.51458224578192</v>
      </c>
      <c r="N131">
        <f t="shared" si="52"/>
        <v>234.57478149986937</v>
      </c>
      <c r="O131">
        <f t="shared" si="53"/>
        <v>222.38247933103389</v>
      </c>
      <c r="P131">
        <f t="shared" si="54"/>
        <v>223.0210924213481</v>
      </c>
      <c r="Q131">
        <f t="shared" si="55"/>
        <v>252.31981749488148</v>
      </c>
      <c r="R131">
        <f t="shared" si="56"/>
        <v>245.45000175745378</v>
      </c>
      <c r="S131" s="5"/>
      <c r="T131" s="3">
        <f t="shared" ref="T131:T171" si="98">(C131/D131)-1</f>
        <v>5.8375311769245375E-3</v>
      </c>
      <c r="U131" s="3">
        <f t="shared" ref="U131:U171" si="99">(E131/F131)-1</f>
        <v>7.7524375728232897E-3</v>
      </c>
      <c r="W131">
        <f t="shared" si="59"/>
        <v>1.1489870200854639</v>
      </c>
      <c r="X131">
        <f t="shared" si="60"/>
        <v>1.1346209389062683</v>
      </c>
      <c r="Y131">
        <f t="shared" si="61"/>
        <v>0.98749674197526871</v>
      </c>
      <c r="AA131" s="3">
        <f t="shared" si="57"/>
        <v>8.9267058513381681E-2</v>
      </c>
      <c r="AB131" s="3">
        <f t="shared" si="58"/>
        <v>-2.8634649906014165E-3</v>
      </c>
      <c r="AD131" s="4">
        <f t="shared" si="90"/>
        <v>-0.87106043582144688</v>
      </c>
      <c r="AE131" s="4">
        <f t="shared" si="90"/>
        <v>4.7785753144390375</v>
      </c>
      <c r="AF131" s="4">
        <f t="shared" si="90"/>
        <v>5.51540708575331</v>
      </c>
      <c r="AG131" s="4">
        <f t="shared" si="90"/>
        <v>1.736107633815509</v>
      </c>
      <c r="AH131" s="4">
        <f t="shared" si="90"/>
        <v>1.1591224811582146</v>
      </c>
      <c r="AI131" s="4">
        <f t="shared" si="90"/>
        <v>1.2039410705456888</v>
      </c>
      <c r="AJ131" s="4">
        <f t="shared" si="90"/>
        <v>2.4158619470534548</v>
      </c>
      <c r="AK131" s="5">
        <f t="shared" si="74"/>
        <v>-0.50165154428046066</v>
      </c>
    </row>
    <row r="132" spans="1:37" x14ac:dyDescent="0.35">
      <c r="A132" t="s">
        <v>76</v>
      </c>
      <c r="B132">
        <v>1.131471666778E-2</v>
      </c>
      <c r="C132">
        <v>2597.0683106176243</v>
      </c>
      <c r="D132">
        <v>2608.5166209413596</v>
      </c>
      <c r="E132">
        <v>93642.261916403557</v>
      </c>
      <c r="F132">
        <v>92631.263637888551</v>
      </c>
      <c r="G132" s="6">
        <v>175.277249162695</v>
      </c>
      <c r="H132">
        <v>175.8811439581682</v>
      </c>
      <c r="I132" s="3">
        <f t="shared" si="97"/>
        <v>-3.4335391610645105E-3</v>
      </c>
      <c r="J132">
        <f t="shared" ref="J132" si="100">AVERAGE(H129:H132)</f>
        <v>174.68267800313532</v>
      </c>
      <c r="K132" s="9">
        <f t="shared" ref="K132" si="101">AVERAGE(G129:G132)</f>
        <v>175.19539323648399</v>
      </c>
      <c r="L132">
        <f t="shared" ref="L132:L171" si="102">B132/AVERAGE(B$5:B$8)*100</f>
        <v>107.1457928499441</v>
      </c>
      <c r="M132">
        <f t="shared" ref="M132:M171" si="103">C132/AVERAGE(C$5:C$8)*100</f>
        <v>254.65231166132133</v>
      </c>
      <c r="N132">
        <f t="shared" ref="N132:N171" si="104">D132/AVERAGE(D$5:D$8)*100</f>
        <v>236.18446298064995</v>
      </c>
      <c r="O132">
        <f t="shared" ref="O132:O171" si="105">E132/AVERAGE(E$5:E$8)*100</f>
        <v>223.81531878342261</v>
      </c>
      <c r="P132">
        <f t="shared" ref="P132:P171" si="106">F132/AVERAGE(F$5:F$8)*100</f>
        <v>223.75602040566434</v>
      </c>
      <c r="Q132">
        <f t="shared" ref="Q132:Q171" si="107">G132/AVERAGE(G$5:G$8)*100</f>
        <v>253.29949981106498</v>
      </c>
      <c r="R132">
        <f t="shared" ref="R132:R171" si="108">H132/AVERAGE(H$5:H$8)*100</f>
        <v>246.30790037753633</v>
      </c>
      <c r="S132" s="5"/>
      <c r="T132" s="3">
        <f t="shared" si="98"/>
        <v>-4.3888201561866902E-3</v>
      </c>
      <c r="U132" s="3">
        <f t="shared" si="99"/>
        <v>1.0914223112265642E-2</v>
      </c>
      <c r="W132">
        <f t="shared" si="59"/>
        <v>1.1377787411760607</v>
      </c>
      <c r="X132">
        <f t="shared" si="60"/>
        <v>1.1317344191984153</v>
      </c>
      <c r="Y132">
        <f t="shared" si="61"/>
        <v>0.99468761213502921</v>
      </c>
      <c r="AA132" s="3">
        <f t="shared" ref="AA132:AA170" si="109">(M132/N132)-1</f>
        <v>7.8192479080151811E-2</v>
      </c>
      <c r="AB132" s="3">
        <f t="shared" ref="AB132:AB170" si="110">(O132/P132)-1</f>
        <v>2.6501355204100463E-4</v>
      </c>
      <c r="AD132" s="4">
        <f t="shared" si="90"/>
        <v>-0.83236169558882356</v>
      </c>
      <c r="AE132" s="4">
        <f t="shared" si="90"/>
        <v>3.2939369674262364</v>
      </c>
      <c r="AF132" s="4">
        <f t="shared" si="90"/>
        <v>5.0610406866147706</v>
      </c>
      <c r="AG132" s="4">
        <f t="shared" si="90"/>
        <v>1.5182445052816185</v>
      </c>
      <c r="AH132" s="4">
        <f t="shared" si="90"/>
        <v>1.1909022863014096</v>
      </c>
      <c r="AI132" s="4">
        <f t="shared" si="90"/>
        <v>0.51396445476561414</v>
      </c>
      <c r="AJ132" s="4">
        <f t="shared" si="90"/>
        <v>2.2522822757774508</v>
      </c>
      <c r="AK132" s="5">
        <f t="shared" si="74"/>
        <v>-0.77180282405401335</v>
      </c>
    </row>
    <row r="133" spans="1:37" x14ac:dyDescent="0.35">
      <c r="A133" t="s">
        <v>77</v>
      </c>
      <c r="B133">
        <v>1.1299934191653401E-2</v>
      </c>
      <c r="C133">
        <v>2582.7630550981894</v>
      </c>
      <c r="D133">
        <v>2624.5401831467234</v>
      </c>
      <c r="E133">
        <v>92006.44</v>
      </c>
      <c r="F133">
        <v>92395.095034451835</v>
      </c>
      <c r="G133" s="6">
        <v>173.259746628214</v>
      </c>
      <c r="H133">
        <v>175.96528033242114</v>
      </c>
      <c r="I133" s="3">
        <f t="shared" si="97"/>
        <v>-1.5375383706922404E-2</v>
      </c>
      <c r="L133">
        <f t="shared" si="102"/>
        <v>107.00580877686694</v>
      </c>
      <c r="M133">
        <f t="shared" si="103"/>
        <v>253.24962757633335</v>
      </c>
      <c r="N133">
        <f t="shared" si="104"/>
        <v>237.6352938490939</v>
      </c>
      <c r="O133">
        <f t="shared" si="105"/>
        <v>219.90552425048384</v>
      </c>
      <c r="P133">
        <f t="shared" si="106"/>
        <v>223.18554187849728</v>
      </c>
      <c r="Q133">
        <f t="shared" si="107"/>
        <v>250.38393384176314</v>
      </c>
      <c r="R133">
        <f t="shared" si="108"/>
        <v>246.42572684387173</v>
      </c>
      <c r="S133" s="5"/>
      <c r="T133" s="3">
        <f t="shared" si="98"/>
        <v>-1.5917884708644414E-2</v>
      </c>
      <c r="U133" s="3">
        <f t="shared" si="99"/>
        <v>-4.2064466117699428E-3</v>
      </c>
      <c r="W133">
        <f t="shared" si="59"/>
        <v>1.1516292209552172</v>
      </c>
      <c r="X133">
        <f t="shared" si="60"/>
        <v>1.1385977441683675</v>
      </c>
      <c r="Y133">
        <f t="shared" si="61"/>
        <v>0.98868431214688968</v>
      </c>
      <c r="AA133" s="3">
        <f t="shared" si="109"/>
        <v>6.5707132447905936E-2</v>
      </c>
      <c r="AB133" s="3">
        <f t="shared" si="110"/>
        <v>-1.4696371460294233E-2</v>
      </c>
      <c r="AD133" s="4">
        <f t="shared" si="90"/>
        <v>-0.77548335775772248</v>
      </c>
      <c r="AE133" s="4">
        <f t="shared" si="90"/>
        <v>1.4667741189558159</v>
      </c>
      <c r="AF133" s="4">
        <f t="shared" si="90"/>
        <v>4.4551293609865983</v>
      </c>
      <c r="AG133" s="4">
        <f t="shared" si="90"/>
        <v>0.93979659442384733</v>
      </c>
      <c r="AH133" s="4">
        <f t="shared" si="90"/>
        <v>1.0737494622675703</v>
      </c>
      <c r="AI133" s="4">
        <f t="shared" si="90"/>
        <v>-0.68481514911477026</v>
      </c>
      <c r="AJ133" s="4">
        <f t="shared" si="90"/>
        <v>1.9567779013291986</v>
      </c>
      <c r="AK133" s="5">
        <f t="shared" si="74"/>
        <v>-1.3499708110202948</v>
      </c>
    </row>
    <row r="134" spans="1:37" x14ac:dyDescent="0.35">
      <c r="A134" t="s">
        <v>78</v>
      </c>
      <c r="B134">
        <v>1.12885295472457E-2</v>
      </c>
      <c r="C134">
        <v>2518.9851892706029</v>
      </c>
      <c r="D134">
        <v>2633.7339971703336</v>
      </c>
      <c r="E134">
        <v>92283.33600000001</v>
      </c>
      <c r="F134">
        <v>93071.827971436549</v>
      </c>
      <c r="G134" s="6">
        <v>169.65634656424601</v>
      </c>
      <c r="H134">
        <v>176.73902337433108</v>
      </c>
      <c r="I134" s="3">
        <f t="shared" si="97"/>
        <v>-4.0074210408439642E-2</v>
      </c>
      <c r="L134">
        <f t="shared" si="102"/>
        <v>106.89781140467338</v>
      </c>
      <c r="M134">
        <f t="shared" si="103"/>
        <v>246.99596805593433</v>
      </c>
      <c r="N134">
        <f t="shared" si="104"/>
        <v>238.46773478908173</v>
      </c>
      <c r="O134">
        <f t="shared" si="105"/>
        <v>220.5673361849839</v>
      </c>
      <c r="P134">
        <f t="shared" si="106"/>
        <v>224.82022829980184</v>
      </c>
      <c r="Q134">
        <f t="shared" si="107"/>
        <v>245.176529924926</v>
      </c>
      <c r="R134">
        <f t="shared" si="108"/>
        <v>247.5092939608214</v>
      </c>
      <c r="S134" s="5"/>
      <c r="T134" s="3">
        <f t="shared" si="98"/>
        <v>-4.3568867631665231E-2</v>
      </c>
      <c r="U134" s="3">
        <f t="shared" si="99"/>
        <v>-8.4718651027089198E-3</v>
      </c>
      <c r="W134">
        <f t="shared" ref="W134:W169" si="111">M134/O134</f>
        <v>1.1198211499856237</v>
      </c>
      <c r="X134">
        <f t="shared" ref="X134:X169" si="112">Q134/O134</f>
        <v>1.1115722489358217</v>
      </c>
      <c r="Y134">
        <f t="shared" ref="Y134:Y169" si="113">Q134/M134</f>
        <v>0.99263373347618244</v>
      </c>
      <c r="AA134" s="3">
        <f t="shared" si="109"/>
        <v>3.576262958339238E-2</v>
      </c>
      <c r="AB134" s="3">
        <f t="shared" si="110"/>
        <v>-1.8916857023855704E-2</v>
      </c>
      <c r="AD134" s="4">
        <f t="shared" si="90"/>
        <v>-0.70121364878560355</v>
      </c>
      <c r="AE134" s="4">
        <f t="shared" si="90"/>
        <v>-0.68097880736445182</v>
      </c>
      <c r="AF134" s="4">
        <f t="shared" si="90"/>
        <v>3.6826618314474091</v>
      </c>
      <c r="AG134" s="4">
        <f t="shared" si="90"/>
        <v>0.62685565367801566</v>
      </c>
      <c r="AH134" s="4">
        <f t="shared" si="90"/>
        <v>1.3264863417069561</v>
      </c>
      <c r="AI134" s="4">
        <f t="shared" si="90"/>
        <v>-1.3129564357660106</v>
      </c>
      <c r="AJ134" s="4">
        <f t="shared" si="90"/>
        <v>1.7821961970484468</v>
      </c>
      <c r="AK134" s="5">
        <f t="shared" si="74"/>
        <v>-1.7367070123594925</v>
      </c>
    </row>
    <row r="135" spans="1:37" x14ac:dyDescent="0.35">
      <c r="A135" t="s">
        <v>79</v>
      </c>
      <c r="B135">
        <v>1.12807884247222E-2</v>
      </c>
      <c r="C135">
        <v>2465.5124430321944</v>
      </c>
      <c r="D135">
        <v>2633.0295813254525</v>
      </c>
      <c r="E135">
        <v>92232.14</v>
      </c>
      <c r="F135">
        <v>93622.977853564385</v>
      </c>
      <c r="G135" s="6">
        <v>167.315069419586</v>
      </c>
      <c r="H135">
        <v>177.11630704077194</v>
      </c>
      <c r="I135" s="3">
        <f t="shared" si="97"/>
        <v>-5.533786123335168E-2</v>
      </c>
      <c r="L135">
        <f t="shared" si="102"/>
        <v>106.8245061037381</v>
      </c>
      <c r="M135">
        <f t="shared" si="103"/>
        <v>241.75276425385505</v>
      </c>
      <c r="N135">
        <f t="shared" si="104"/>
        <v>238.40395444867579</v>
      </c>
      <c r="O135">
        <f t="shared" si="105"/>
        <v>220.44497210677883</v>
      </c>
      <c r="P135">
        <f t="shared" si="106"/>
        <v>226.1515617981126</v>
      </c>
      <c r="Q135">
        <f t="shared" si="107"/>
        <v>241.79306554210137</v>
      </c>
      <c r="R135">
        <f t="shared" si="108"/>
        <v>248.03765047270474</v>
      </c>
      <c r="S135" s="5"/>
      <c r="T135" s="3">
        <f t="shared" si="98"/>
        <v>-6.3621441810361667E-2</v>
      </c>
      <c r="U135" s="3">
        <f t="shared" si="99"/>
        <v>-1.4855731845442866E-2</v>
      </c>
      <c r="W135">
        <f t="shared" si="111"/>
        <v>1.0966580999486584</v>
      </c>
      <c r="X135">
        <f t="shared" si="112"/>
        <v>1.0968409178549192</v>
      </c>
      <c r="Y135">
        <f t="shared" si="113"/>
        <v>1.0001667045602176</v>
      </c>
      <c r="AA135" s="3">
        <f t="shared" si="109"/>
        <v>1.4046787994450805E-2</v>
      </c>
      <c r="AB135" s="3">
        <f t="shared" si="110"/>
        <v>-2.5233474604204109E-2</v>
      </c>
      <c r="AD135" s="4">
        <f t="shared" ref="AD135:AJ150" si="114">(AVERAGE(L132:L135)/AVERAGE(L128:L131)-1)*100</f>
        <v>-0.61106033718412167</v>
      </c>
      <c r="AE135" s="4">
        <f t="shared" si="114"/>
        <v>-2.5597255817798259</v>
      </c>
      <c r="AF135" s="4">
        <f t="shared" si="114"/>
        <v>2.8810424485845365</v>
      </c>
      <c r="AG135" s="4">
        <f t="shared" si="114"/>
        <v>3.9968053783878688E-2</v>
      </c>
      <c r="AH135" s="4">
        <f t="shared" si="114"/>
        <v>1.329194740487738</v>
      </c>
      <c r="AI135" s="4">
        <f t="shared" si="114"/>
        <v>-2.2276333201712295</v>
      </c>
      <c r="AJ135" s="4">
        <f t="shared" si="114"/>
        <v>1.4805779856114309</v>
      </c>
      <c r="AK135" s="5">
        <f t="shared" si="74"/>
        <v>-2.50457006778423</v>
      </c>
    </row>
    <row r="136" spans="1:37" x14ac:dyDescent="0.35">
      <c r="A136" t="s">
        <v>80</v>
      </c>
      <c r="B136">
        <v>1.1276895839678299E-2</v>
      </c>
      <c r="C136">
        <v>2458.1451219077335</v>
      </c>
      <c r="D136">
        <v>2625.0343220970035</v>
      </c>
      <c r="E136">
        <v>92409.135377028637</v>
      </c>
      <c r="F136">
        <v>93894.666098993926</v>
      </c>
      <c r="G136" s="6">
        <v>165.750494027553</v>
      </c>
      <c r="H136">
        <v>177.04249570268053</v>
      </c>
      <c r="I136" s="3">
        <f t="shared" si="97"/>
        <v>-6.3781306461534223E-2</v>
      </c>
      <c r="J136">
        <f t="shared" ref="J136" si="115">AVERAGE(H133:H136)</f>
        <v>176.71577661255117</v>
      </c>
      <c r="K136" s="9">
        <f t="shared" ref="K136" si="116">AVERAGE(G133:G136)</f>
        <v>168.99541415989975</v>
      </c>
      <c r="L136">
        <f t="shared" si="102"/>
        <v>106.78764489695666</v>
      </c>
      <c r="M136">
        <f t="shared" si="103"/>
        <v>241.03037071979773</v>
      </c>
      <c r="N136">
        <f t="shared" si="104"/>
        <v>237.68003496428284</v>
      </c>
      <c r="O136">
        <f t="shared" si="105"/>
        <v>220.86801055034209</v>
      </c>
      <c r="P136">
        <f t="shared" si="106"/>
        <v>226.80784001564783</v>
      </c>
      <c r="Q136">
        <f t="shared" si="107"/>
        <v>239.53204098750672</v>
      </c>
      <c r="R136">
        <f t="shared" si="108"/>
        <v>247.93428341868059</v>
      </c>
      <c r="S136" s="5"/>
      <c r="T136" s="3">
        <f t="shared" si="98"/>
        <v>-6.3576006905673887E-2</v>
      </c>
      <c r="U136" s="3">
        <f t="shared" si="99"/>
        <v>-1.5821247187769782E-2</v>
      </c>
      <c r="W136">
        <f t="shared" si="111"/>
        <v>1.0912869189124157</v>
      </c>
      <c r="X136">
        <f t="shared" si="112"/>
        <v>1.0845030948151297</v>
      </c>
      <c r="Y136">
        <f t="shared" si="113"/>
        <v>0.99378364756351456</v>
      </c>
      <c r="AA136" s="3">
        <f t="shared" si="109"/>
        <v>1.4095991512363959E-2</v>
      </c>
      <c r="AB136" s="3">
        <f t="shared" si="110"/>
        <v>-2.6188818979519968E-2</v>
      </c>
      <c r="AD136" s="4">
        <f t="shared" si="114"/>
        <v>-0.50694024222819323</v>
      </c>
      <c r="AE136" s="4">
        <f t="shared" si="114"/>
        <v>-3.9841220133623567</v>
      </c>
      <c r="AF136" s="4">
        <f t="shared" si="114"/>
        <v>2.0285774756738206</v>
      </c>
      <c r="AG136" s="4">
        <f t="shared" si="114"/>
        <v>-0.5467387121733891</v>
      </c>
      <c r="AH136" s="4">
        <f t="shared" si="114"/>
        <v>1.3287076459465474</v>
      </c>
      <c r="AI136" s="4">
        <f t="shared" si="114"/>
        <v>-3.5388938955805416</v>
      </c>
      <c r="AJ136" s="4">
        <f t="shared" si="114"/>
        <v>1.1638810628832541</v>
      </c>
      <c r="AK136" s="5">
        <f t="shared" si="74"/>
        <v>-4.0405975390764803</v>
      </c>
    </row>
    <row r="137" spans="1:37" x14ac:dyDescent="0.35">
      <c r="A137" t="s">
        <v>81</v>
      </c>
      <c r="B137">
        <v>1.12769208976669E-2</v>
      </c>
      <c r="C137">
        <v>2410.3321375832538</v>
      </c>
      <c r="D137">
        <v>2610.4330726561852</v>
      </c>
      <c r="E137">
        <v>90669.11</v>
      </c>
      <c r="F137">
        <v>94173.110516202403</v>
      </c>
      <c r="G137" s="6">
        <v>164.208288375987</v>
      </c>
      <c r="H137">
        <v>176.81140420691457</v>
      </c>
      <c r="I137" s="3">
        <f t="shared" si="97"/>
        <v>-7.1279993999587885E-2</v>
      </c>
      <c r="L137">
        <f t="shared" si="102"/>
        <v>106.78788218597897</v>
      </c>
      <c r="M137">
        <f t="shared" si="103"/>
        <v>236.34212785153073</v>
      </c>
      <c r="N137">
        <f t="shared" si="104"/>
        <v>236.35798540157705</v>
      </c>
      <c r="O137">
        <f t="shared" si="105"/>
        <v>216.70915827060355</v>
      </c>
      <c r="P137">
        <f t="shared" si="106"/>
        <v>227.48043814560853</v>
      </c>
      <c r="Q137">
        <f t="shared" si="107"/>
        <v>237.30334375490202</v>
      </c>
      <c r="R137">
        <f t="shared" si="108"/>
        <v>247.61065770283491</v>
      </c>
      <c r="S137" s="5"/>
      <c r="T137" s="3">
        <f t="shared" si="98"/>
        <v>-7.6654305819579327E-2</v>
      </c>
      <c r="U137" s="3">
        <f t="shared" si="99"/>
        <v>-3.7208078792295374E-2</v>
      </c>
      <c r="W137">
        <f t="shared" si="111"/>
        <v>1.0905959385270261</v>
      </c>
      <c r="X137">
        <f t="shared" si="112"/>
        <v>1.0950314497488038</v>
      </c>
      <c r="Y137">
        <f t="shared" si="113"/>
        <v>1.0040670527599511</v>
      </c>
      <c r="AA137" s="3">
        <f t="shared" si="109"/>
        <v>-6.7091238823091537E-5</v>
      </c>
      <c r="AB137" s="3">
        <f t="shared" si="110"/>
        <v>-4.7350356640821878E-2</v>
      </c>
      <c r="AD137" s="4">
        <f t="shared" si="114"/>
        <v>-0.39104368809941281</v>
      </c>
      <c r="AE137" s="4">
        <f t="shared" si="114"/>
        <v>-5.3323598373486654</v>
      </c>
      <c r="AF137" s="4">
        <f t="shared" si="114"/>
        <v>1.0552550849718623</v>
      </c>
      <c r="AG137" s="4">
        <f t="shared" si="114"/>
        <v>-0.87563276772431031</v>
      </c>
      <c r="AH137" s="4">
        <f t="shared" si="114"/>
        <v>1.6199491442022262</v>
      </c>
      <c r="AI137" s="4">
        <f t="shared" si="114"/>
        <v>-4.3982182353051957</v>
      </c>
      <c r="AJ137" s="4">
        <f t="shared" si="114"/>
        <v>0.94152473933535319</v>
      </c>
      <c r="AK137" s="5">
        <f t="shared" si="74"/>
        <v>-5.6713782990025443</v>
      </c>
    </row>
    <row r="138" spans="1:37" x14ac:dyDescent="0.35">
      <c r="A138" t="s">
        <v>82</v>
      </c>
      <c r="B138">
        <v>1.1280758076270899E-2</v>
      </c>
      <c r="C138">
        <v>2398.9506639037932</v>
      </c>
      <c r="D138">
        <v>2593.6717363493826</v>
      </c>
      <c r="E138">
        <v>90716.653999999995</v>
      </c>
      <c r="F138">
        <v>94513.405599765087</v>
      </c>
      <c r="G138" s="6">
        <v>164.10522191729001</v>
      </c>
      <c r="H138">
        <v>176.62106391526905</v>
      </c>
      <c r="I138" s="3">
        <f t="shared" si="97"/>
        <v>-7.0862680365142067E-2</v>
      </c>
      <c r="L138">
        <f t="shared" si="102"/>
        <v>106.82421871617271</v>
      </c>
      <c r="M138">
        <f t="shared" si="103"/>
        <v>235.22613156805301</v>
      </c>
      <c r="N138">
        <f t="shared" si="104"/>
        <v>234.84035381637688</v>
      </c>
      <c r="O138">
        <f t="shared" si="105"/>
        <v>216.82279366661453</v>
      </c>
      <c r="P138">
        <f t="shared" si="106"/>
        <v>228.30244003429331</v>
      </c>
      <c r="Q138">
        <f t="shared" si="107"/>
        <v>237.15439868325149</v>
      </c>
      <c r="R138">
        <f t="shared" si="108"/>
        <v>247.34410088760518</v>
      </c>
      <c r="S138" s="5"/>
      <c r="T138" s="3">
        <f t="shared" si="98"/>
        <v>-7.5075449879274725E-2</v>
      </c>
      <c r="U138" s="3">
        <f t="shared" si="99"/>
        <v>-4.0171566939859904E-2</v>
      </c>
      <c r="W138">
        <f t="shared" si="111"/>
        <v>1.0848773211996121</v>
      </c>
      <c r="X138">
        <f t="shared" si="112"/>
        <v>1.0937706071987003</v>
      </c>
      <c r="Y138">
        <f t="shared" si="113"/>
        <v>1.0081975038332023</v>
      </c>
      <c r="AA138" s="3">
        <f t="shared" si="109"/>
        <v>1.6427234306493066E-3</v>
      </c>
      <c r="AB138" s="3">
        <f t="shared" si="110"/>
        <v>-5.028262670322059E-2</v>
      </c>
      <c r="AD138" s="4">
        <f t="shared" si="114"/>
        <v>-0.26609642532146038</v>
      </c>
      <c r="AE138" s="4">
        <f t="shared" si="114"/>
        <v>-5.5483375083468793</v>
      </c>
      <c r="AF138" s="4">
        <f t="shared" si="114"/>
        <v>4.4362894598615199E-2</v>
      </c>
      <c r="AG138" s="4">
        <f t="shared" si="114"/>
        <v>-1.3337222610845467</v>
      </c>
      <c r="AH138" s="4">
        <f t="shared" si="114"/>
        <v>1.5600876205259295</v>
      </c>
      <c r="AI138" s="4">
        <f t="shared" si="114"/>
        <v>-4.5343436776396846</v>
      </c>
      <c r="AJ138" s="4">
        <f t="shared" si="114"/>
        <v>0.53097363492611294</v>
      </c>
      <c r="AK138" s="5">
        <f t="shared" si="74"/>
        <v>-9.5396776400595797</v>
      </c>
    </row>
    <row r="139" spans="1:37" x14ac:dyDescent="0.35">
      <c r="A139" t="s">
        <v>83</v>
      </c>
      <c r="B139">
        <v>1.12881961349393E-2</v>
      </c>
      <c r="C139">
        <v>2389.4513207980494</v>
      </c>
      <c r="D139">
        <v>2580.7715195077089</v>
      </c>
      <c r="E139">
        <v>90470.917378338505</v>
      </c>
      <c r="F139">
        <v>94760.786468886334</v>
      </c>
      <c r="G139" s="6">
        <v>163.18273738971601</v>
      </c>
      <c r="H139">
        <v>176.52802148859615</v>
      </c>
      <c r="I139" s="3">
        <f t="shared" si="97"/>
        <v>-7.5598672586619675E-2</v>
      </c>
      <c r="L139">
        <f t="shared" si="102"/>
        <v>106.89465412491428</v>
      </c>
      <c r="M139">
        <f t="shared" si="103"/>
        <v>234.29468526329006</v>
      </c>
      <c r="N139">
        <f t="shared" si="104"/>
        <v>233.67232185421707</v>
      </c>
      <c r="O139">
        <f t="shared" si="105"/>
        <v>216.23545607791951</v>
      </c>
      <c r="P139">
        <f t="shared" si="106"/>
        <v>228.90000241901311</v>
      </c>
      <c r="Q139">
        <f t="shared" si="107"/>
        <v>235.82128288793766</v>
      </c>
      <c r="R139">
        <f t="shared" si="108"/>
        <v>247.21380218562899</v>
      </c>
      <c r="S139" s="5"/>
      <c r="T139" s="3">
        <f t="shared" si="98"/>
        <v>-7.4132947168509711E-2</v>
      </c>
      <c r="U139" s="3">
        <f t="shared" si="99"/>
        <v>-4.5270509568389405E-2</v>
      </c>
      <c r="W139">
        <f t="shared" si="111"/>
        <v>1.0835165033197098</v>
      </c>
      <c r="X139">
        <f t="shared" si="112"/>
        <v>1.0905763891142832</v>
      </c>
      <c r="Y139">
        <f t="shared" si="113"/>
        <v>1.0065157159793534</v>
      </c>
      <c r="AA139" s="3">
        <f t="shared" si="109"/>
        <v>2.6634023410836427E-3</v>
      </c>
      <c r="AB139" s="3">
        <f t="shared" si="110"/>
        <v>-5.5327855863935294E-2</v>
      </c>
      <c r="AD139" s="4">
        <f t="shared" si="114"/>
        <v>-0.13544158343914425</v>
      </c>
      <c r="AE139" s="4">
        <f t="shared" si="114"/>
        <v>-4.9924569927311646</v>
      </c>
      <c r="AF139" s="4">
        <f t="shared" si="114"/>
        <v>-0.85629780984372017</v>
      </c>
      <c r="AG139" s="4">
        <f t="shared" si="114"/>
        <v>-1.5934446153697102</v>
      </c>
      <c r="AH139" s="4">
        <f t="shared" si="114"/>
        <v>1.5121022753996627</v>
      </c>
      <c r="AI139" s="4">
        <f t="shared" si="114"/>
        <v>-4.1227313303168973</v>
      </c>
      <c r="AJ139" s="4">
        <f t="shared" si="114"/>
        <v>0.18438817802155505</v>
      </c>
      <c r="AK139" s="5">
        <f t="shared" si="74"/>
        <v>-23.3589786208254</v>
      </c>
    </row>
    <row r="140" spans="1:37" x14ac:dyDescent="0.35">
      <c r="A140" t="s">
        <v>84</v>
      </c>
      <c r="B140">
        <v>1.12989259753981E-2</v>
      </c>
      <c r="C140">
        <v>2357.1657018249352</v>
      </c>
      <c r="D140">
        <v>2561.0948607467426</v>
      </c>
      <c r="E140">
        <v>90126.7</v>
      </c>
      <c r="F140">
        <v>94689.494328330285</v>
      </c>
      <c r="G140" s="6">
        <v>162.19442078109901</v>
      </c>
      <c r="H140">
        <v>175.95470907920156</v>
      </c>
      <c r="I140" s="3">
        <f t="shared" si="97"/>
        <v>-7.8203580740250064E-2</v>
      </c>
      <c r="J140">
        <f t="shared" ref="J140" si="117">AVERAGE(H137:H140)</f>
        <v>176.47879967249537</v>
      </c>
      <c r="K140" s="9">
        <f t="shared" ref="K140" si="118">AVERAGE(G137:G140)</f>
        <v>163.42266711602301</v>
      </c>
      <c r="L140">
        <f t="shared" si="102"/>
        <v>106.99626137650242</v>
      </c>
      <c r="M140">
        <f t="shared" si="103"/>
        <v>231.12895894361353</v>
      </c>
      <c r="N140">
        <f t="shared" si="104"/>
        <v>231.89072650404631</v>
      </c>
      <c r="O140">
        <f t="shared" si="105"/>
        <v>215.41273863510079</v>
      </c>
      <c r="P140">
        <f t="shared" si="106"/>
        <v>228.72779224902791</v>
      </c>
      <c r="Q140">
        <f t="shared" si="107"/>
        <v>234.39303076843251</v>
      </c>
      <c r="R140">
        <f t="shared" si="108"/>
        <v>246.4109226236678</v>
      </c>
      <c r="S140" s="5"/>
      <c r="T140" s="3">
        <f t="shared" si="98"/>
        <v>-7.9625773354739193E-2</v>
      </c>
      <c r="U140" s="3">
        <f t="shared" si="99"/>
        <v>-4.8186911976835223E-2</v>
      </c>
      <c r="W140">
        <f t="shared" si="111"/>
        <v>1.072958639345537</v>
      </c>
      <c r="X140">
        <f t="shared" si="112"/>
        <v>1.0881112800180468</v>
      </c>
      <c r="Y140">
        <f t="shared" si="113"/>
        <v>1.0141222970922277</v>
      </c>
      <c r="AA140" s="3">
        <f t="shared" si="109"/>
        <v>-3.2850281333673959E-3</v>
      </c>
      <c r="AB140" s="3">
        <f t="shared" si="110"/>
        <v>-5.8213536199528959E-2</v>
      </c>
      <c r="AD140" s="4">
        <f t="shared" si="114"/>
        <v>-2.9834638922032752E-3</v>
      </c>
      <c r="AE140" s="4">
        <f t="shared" si="114"/>
        <v>-4.6831619001671321</v>
      </c>
      <c r="AF140" s="4">
        <f t="shared" si="114"/>
        <v>-1.6200210864551479</v>
      </c>
      <c r="AG140" s="4">
        <f t="shared" si="114"/>
        <v>-1.8831892769009428</v>
      </c>
      <c r="AH140" s="4">
        <f t="shared" si="114"/>
        <v>1.3813520480892461</v>
      </c>
      <c r="AI140" s="4">
        <f t="shared" si="114"/>
        <v>-3.2975729380466556</v>
      </c>
      <c r="AJ140" s="4">
        <f t="shared" si="114"/>
        <v>-0.13410061319846234</v>
      </c>
      <c r="AK140" s="5">
        <f t="shared" si="74"/>
        <v>23.590289778663497</v>
      </c>
    </row>
    <row r="141" spans="1:37" x14ac:dyDescent="0.35">
      <c r="A141" t="s">
        <v>85</v>
      </c>
      <c r="B141">
        <v>1.13125200405061E-2</v>
      </c>
      <c r="C141">
        <v>2372.5273278223171</v>
      </c>
      <c r="D141">
        <v>2540.4368800231532</v>
      </c>
      <c r="E141">
        <v>88813.010999999999</v>
      </c>
      <c r="F141">
        <v>95106.040126913795</v>
      </c>
      <c r="G141" s="6">
        <v>164.50304928696301</v>
      </c>
      <c r="H141">
        <v>175.83997599977599</v>
      </c>
      <c r="I141" s="3">
        <f t="shared" si="97"/>
        <v>-6.4472976911845267E-2</v>
      </c>
      <c r="L141">
        <f t="shared" si="102"/>
        <v>107.12499167765066</v>
      </c>
      <c r="M141">
        <f t="shared" si="103"/>
        <v>232.63522412544066</v>
      </c>
      <c r="N141">
        <f t="shared" si="104"/>
        <v>230.02027873909978</v>
      </c>
      <c r="O141">
        <f t="shared" si="105"/>
        <v>212.27287724879901</v>
      </c>
      <c r="P141">
        <f t="shared" si="106"/>
        <v>229.73398202284011</v>
      </c>
      <c r="Q141">
        <f t="shared" si="107"/>
        <v>237.72931342107796</v>
      </c>
      <c r="R141">
        <f t="shared" si="108"/>
        <v>246.25024784488718</v>
      </c>
      <c r="S141" s="5"/>
      <c r="T141" s="3">
        <f t="shared" si="98"/>
        <v>-6.6094754615318663E-2</v>
      </c>
      <c r="U141" s="3">
        <f t="shared" si="99"/>
        <v>-6.6168553737660507E-2</v>
      </c>
      <c r="W141">
        <f t="shared" si="111"/>
        <v>1.0959253350713078</v>
      </c>
      <c r="X141">
        <f t="shared" si="112"/>
        <v>1.1199231691877536</v>
      </c>
      <c r="Y141">
        <f t="shared" si="113"/>
        <v>1.0218973258017474</v>
      </c>
      <c r="AA141" s="3">
        <f t="shared" si="109"/>
        <v>1.1368325439283788E-2</v>
      </c>
      <c r="AB141" s="3">
        <f t="shared" si="110"/>
        <v>-7.6005755092449112E-2</v>
      </c>
      <c r="AD141" s="4">
        <f t="shared" si="114"/>
        <v>0.12690944051252373</v>
      </c>
      <c r="AE141" s="4">
        <f t="shared" si="114"/>
        <v>-3.3987692156162819</v>
      </c>
      <c r="AF141" s="4">
        <f t="shared" si="114"/>
        <v>-2.1543610800248247</v>
      </c>
      <c r="AG141" s="4">
        <f t="shared" si="114"/>
        <v>-2.0311660848614133</v>
      </c>
      <c r="AH141" s="4">
        <f t="shared" si="114"/>
        <v>1.1492993926055961</v>
      </c>
      <c r="AI141" s="4">
        <f t="shared" si="114"/>
        <v>-1.9409480997568007</v>
      </c>
      <c r="AJ141" s="4">
        <f t="shared" si="114"/>
        <v>-0.39076215532565239</v>
      </c>
      <c r="AK141" s="5">
        <f t="shared" si="74"/>
        <v>3.9670831049113704</v>
      </c>
    </row>
    <row r="142" spans="1:37" x14ac:dyDescent="0.35">
      <c r="A142" t="s">
        <v>86</v>
      </c>
      <c r="B142">
        <v>1.1328443896387401E-2</v>
      </c>
      <c r="C142">
        <v>2351.9032579157688</v>
      </c>
      <c r="D142">
        <v>2521.5650219905237</v>
      </c>
      <c r="E142">
        <v>90194.379000000001</v>
      </c>
      <c r="F142">
        <v>95656.82701581507</v>
      </c>
      <c r="G142" s="6">
        <v>165.47842266474601</v>
      </c>
      <c r="H142">
        <v>175.93949028443211</v>
      </c>
      <c r="I142" s="3">
        <f t="shared" si="97"/>
        <v>-5.9458326284646201E-2</v>
      </c>
      <c r="L142">
        <f t="shared" si="102"/>
        <v>107.27578415560008</v>
      </c>
      <c r="M142">
        <f t="shared" si="103"/>
        <v>230.61295653390465</v>
      </c>
      <c r="N142">
        <f t="shared" si="104"/>
        <v>228.3115529372013</v>
      </c>
      <c r="O142">
        <f t="shared" si="105"/>
        <v>215.57449889857529</v>
      </c>
      <c r="P142">
        <f t="shared" si="106"/>
        <v>231.06443869062284</v>
      </c>
      <c r="Q142">
        <f t="shared" si="107"/>
        <v>239.13886080901156</v>
      </c>
      <c r="R142">
        <f t="shared" si="108"/>
        <v>246.38960988199702</v>
      </c>
      <c r="S142" s="5"/>
      <c r="T142" s="3">
        <f t="shared" si="98"/>
        <v>-6.7284310575034811E-2</v>
      </c>
      <c r="U142" s="3">
        <f t="shared" si="99"/>
        <v>-5.7104633158195361E-2</v>
      </c>
      <c r="W142">
        <f t="shared" si="111"/>
        <v>1.0697599099715627</v>
      </c>
      <c r="X142">
        <f t="shared" si="112"/>
        <v>1.1093095984489472</v>
      </c>
      <c r="Y142">
        <f t="shared" si="113"/>
        <v>1.0369706212662575</v>
      </c>
      <c r="AA142" s="3">
        <f t="shared" si="109"/>
        <v>1.0080101366295668E-2</v>
      </c>
      <c r="AB142" s="3">
        <f t="shared" si="110"/>
        <v>-6.7037315996458346E-2</v>
      </c>
      <c r="AD142" s="4">
        <f t="shared" si="114"/>
        <v>0.24985459675257449</v>
      </c>
      <c r="AE142" s="4">
        <f t="shared" si="114"/>
        <v>-2.6907876572354383</v>
      </c>
      <c r="AF142" s="4">
        <f t="shared" si="114"/>
        <v>-2.4688994916805318</v>
      </c>
      <c r="AG142" s="4">
        <f t="shared" si="114"/>
        <v>-1.7545239306965721</v>
      </c>
      <c r="AH142" s="4">
        <f t="shared" si="114"/>
        <v>1.0656415576822509</v>
      </c>
      <c r="AI142" s="4">
        <f t="shared" si="114"/>
        <v>-0.91028637840678828</v>
      </c>
      <c r="AJ142" s="4">
        <f t="shared" si="114"/>
        <v>-0.47047980249356192</v>
      </c>
      <c r="AK142" s="5">
        <f t="shared" si="74"/>
        <v>0.93480437115947124</v>
      </c>
    </row>
    <row r="143" spans="1:37" x14ac:dyDescent="0.35">
      <c r="A143" t="s">
        <v>87</v>
      </c>
      <c r="B143">
        <v>1.1346175667031401E-2</v>
      </c>
      <c r="C143">
        <v>2321.2196853783739</v>
      </c>
      <c r="D143">
        <v>2503.577554572717</v>
      </c>
      <c r="E143">
        <v>91294</v>
      </c>
      <c r="F143">
        <v>96124.610624494308</v>
      </c>
      <c r="G143" s="6">
        <v>165.74652941648401</v>
      </c>
      <c r="H143">
        <v>176.01404543195753</v>
      </c>
      <c r="I143" s="3">
        <f t="shared" si="97"/>
        <v>-5.8333503955754908E-2</v>
      </c>
      <c r="L143">
        <f t="shared" si="102"/>
        <v>107.44369685549957</v>
      </c>
      <c r="M143">
        <f t="shared" si="103"/>
        <v>227.60431689022224</v>
      </c>
      <c r="N143">
        <f t="shared" si="104"/>
        <v>226.6829030377333</v>
      </c>
      <c r="O143">
        <f t="shared" si="105"/>
        <v>218.20271418961187</v>
      </c>
      <c r="P143">
        <f t="shared" si="106"/>
        <v>232.19439627274366</v>
      </c>
      <c r="Q143">
        <f t="shared" si="107"/>
        <v>239.52631158448651</v>
      </c>
      <c r="R143">
        <f t="shared" si="108"/>
        <v>246.49401858344197</v>
      </c>
      <c r="S143" s="5"/>
      <c r="T143" s="3">
        <f t="shared" si="98"/>
        <v>-7.2838913602365274E-2</v>
      </c>
      <c r="U143" s="3">
        <f t="shared" si="99"/>
        <v>-5.0253630086105949E-2</v>
      </c>
      <c r="W143">
        <f t="shared" si="111"/>
        <v>1.0430865525001702</v>
      </c>
      <c r="X143">
        <f t="shared" si="112"/>
        <v>1.0977237953893875</v>
      </c>
      <c r="Y143">
        <f t="shared" si="113"/>
        <v>1.0523803540159322</v>
      </c>
      <c r="AA143" s="3">
        <f t="shared" si="109"/>
        <v>4.0647699501870083E-3</v>
      </c>
      <c r="AB143" s="3">
        <f t="shared" si="110"/>
        <v>-6.025848301134995E-2</v>
      </c>
      <c r="AD143" s="4">
        <f t="shared" si="114"/>
        <v>0.36188963429080179</v>
      </c>
      <c r="AE143" s="4">
        <f t="shared" si="114"/>
        <v>-2.630904506797227</v>
      </c>
      <c r="AF143" s="4">
        <f t="shared" si="114"/>
        <v>-2.7208334709437398</v>
      </c>
      <c r="AG143" s="4">
        <f t="shared" si="114"/>
        <v>-1.0535511647924989</v>
      </c>
      <c r="AH143" s="4">
        <f t="shared" si="114"/>
        <v>1.1223250428456621</v>
      </c>
      <c r="AI143" s="4">
        <f t="shared" si="114"/>
        <v>0.10280468443062407</v>
      </c>
      <c r="AJ143" s="4">
        <f t="shared" si="114"/>
        <v>-0.4603607885262373</v>
      </c>
      <c r="AK143" s="5">
        <f t="shared" si="74"/>
        <v>-1.2233132946872709</v>
      </c>
    </row>
    <row r="144" spans="1:37" x14ac:dyDescent="0.35">
      <c r="A144" t="s">
        <v>88</v>
      </c>
      <c r="B144">
        <v>1.1365214238463201E-2</v>
      </c>
      <c r="C144">
        <v>2323.2579789600663</v>
      </c>
      <c r="D144">
        <v>2486.1890468355728</v>
      </c>
      <c r="E144">
        <v>92224.842000000004</v>
      </c>
      <c r="F144">
        <v>96413.671926085575</v>
      </c>
      <c r="G144" s="6">
        <v>166.475971033495</v>
      </c>
      <c r="H144">
        <v>175.96002410993884</v>
      </c>
      <c r="I144" s="3">
        <f t="shared" si="97"/>
        <v>-5.3898907575269821E-2</v>
      </c>
      <c r="J144">
        <f t="shared" ref="J144" si="119">AVERAGE(H141:H144)</f>
        <v>175.93838395652608</v>
      </c>
      <c r="K144" s="9">
        <f t="shared" ref="K144" si="120">AVERAGE(G141:G144)</f>
        <v>165.550993100422</v>
      </c>
      <c r="L144">
        <f t="shared" si="102"/>
        <v>107.62398443058305</v>
      </c>
      <c r="M144">
        <f t="shared" si="103"/>
        <v>227.80417923897156</v>
      </c>
      <c r="N144">
        <f t="shared" si="104"/>
        <v>225.10848509883203</v>
      </c>
      <c r="O144">
        <f t="shared" si="105"/>
        <v>220.42752908305161</v>
      </c>
      <c r="P144">
        <f t="shared" si="106"/>
        <v>232.8926400832803</v>
      </c>
      <c r="Q144">
        <f t="shared" si="107"/>
        <v>240.58045407937905</v>
      </c>
      <c r="R144">
        <f t="shared" si="108"/>
        <v>246.41836591196963</v>
      </c>
      <c r="S144" s="5"/>
      <c r="T144" s="3">
        <f t="shared" si="98"/>
        <v>-6.5534464518249513E-2</v>
      </c>
      <c r="U144" s="3">
        <f t="shared" si="99"/>
        <v>-4.3446430805963776E-2</v>
      </c>
      <c r="W144">
        <f t="shared" si="111"/>
        <v>1.0334651945998117</v>
      </c>
      <c r="X144">
        <f t="shared" si="112"/>
        <v>1.0914265340638751</v>
      </c>
      <c r="Y144">
        <f t="shared" si="113"/>
        <v>1.0560844620282621</v>
      </c>
      <c r="AA144" s="3">
        <f t="shared" si="109"/>
        <v>1.1975088984122584E-2</v>
      </c>
      <c r="AB144" s="3">
        <f t="shared" si="110"/>
        <v>-5.3522992378682632E-2</v>
      </c>
      <c r="AD144" s="4">
        <f t="shared" si="114"/>
        <v>0.45974897026448414</v>
      </c>
      <c r="AE144" s="4">
        <f t="shared" si="114"/>
        <v>-1.9568180650211153</v>
      </c>
      <c r="AF144" s="4">
        <f t="shared" si="114"/>
        <v>-2.8436449363348326</v>
      </c>
      <c r="AG144" s="4">
        <f t="shared" si="114"/>
        <v>0.14996561985649581</v>
      </c>
      <c r="AH144" s="4">
        <f t="shared" si="114"/>
        <v>1.3657366387726411</v>
      </c>
      <c r="AI144" s="4">
        <f t="shared" si="114"/>
        <v>1.3023444188975164</v>
      </c>
      <c r="AJ144" s="4">
        <f t="shared" si="114"/>
        <v>-0.30622132345193842</v>
      </c>
      <c r="AK144" s="5">
        <f t="shared" si="74"/>
        <v>-5.2529514411883209</v>
      </c>
    </row>
    <row r="145" spans="1:37" x14ac:dyDescent="0.35">
      <c r="A145" t="s">
        <v>89</v>
      </c>
      <c r="B145">
        <v>1.13850832889875E-2</v>
      </c>
      <c r="C145">
        <v>2354.2097349049327</v>
      </c>
      <c r="D145">
        <v>2473.6732644437639</v>
      </c>
      <c r="E145">
        <v>91111.099391293305</v>
      </c>
      <c r="F145">
        <v>96636.974252520944</v>
      </c>
      <c r="G145" s="6">
        <v>167.730774134808</v>
      </c>
      <c r="H145">
        <v>176.02690031167475</v>
      </c>
      <c r="I145" s="3">
        <f t="shared" si="97"/>
        <v>-4.7129877093657603E-2</v>
      </c>
      <c r="L145">
        <f t="shared" si="102"/>
        <v>107.81213630694985</v>
      </c>
      <c r="M145">
        <f t="shared" si="103"/>
        <v>230.83911527400517</v>
      </c>
      <c r="N145">
        <f t="shared" si="104"/>
        <v>223.9752612124052</v>
      </c>
      <c r="O145">
        <f t="shared" si="105"/>
        <v>217.76556159199609</v>
      </c>
      <c r="P145">
        <f t="shared" si="106"/>
        <v>233.43203939565313</v>
      </c>
      <c r="Q145">
        <f t="shared" si="107"/>
        <v>242.39381547934565</v>
      </c>
      <c r="R145">
        <f t="shared" si="108"/>
        <v>246.51202084543263</v>
      </c>
      <c r="S145" s="5"/>
      <c r="T145" s="3">
        <f t="shared" si="98"/>
        <v>-4.8293980961828464E-2</v>
      </c>
      <c r="U145" s="3">
        <f t="shared" si="99"/>
        <v>-5.7181786826106973E-2</v>
      </c>
      <c r="W145">
        <f t="shared" si="111"/>
        <v>1.0600349916967293</v>
      </c>
      <c r="X145">
        <f t="shared" si="112"/>
        <v>1.1130952649597226</v>
      </c>
      <c r="Y145">
        <f t="shared" si="113"/>
        <v>1.0500552091946163</v>
      </c>
      <c r="AA145" s="3">
        <f t="shared" si="109"/>
        <v>3.0645590162257541E-2</v>
      </c>
      <c r="AB145" s="3">
        <f t="shared" si="110"/>
        <v>-6.7113656909381314E-2</v>
      </c>
      <c r="AD145" s="4">
        <f t="shared" si="114"/>
        <v>0.5412011901753111</v>
      </c>
      <c r="AE145" s="4">
        <f t="shared" si="114"/>
        <v>-1.759851702861015</v>
      </c>
      <c r="AF145" s="4">
        <f t="shared" si="114"/>
        <v>-2.8315571892683522</v>
      </c>
      <c r="AG145" s="4">
        <f t="shared" si="114"/>
        <v>1.3042716402753118</v>
      </c>
      <c r="AH145" s="4">
        <f t="shared" si="114"/>
        <v>1.5201312296452052</v>
      </c>
      <c r="AI145" s="4">
        <f t="shared" si="114"/>
        <v>1.7502328584602989</v>
      </c>
      <c r="AJ145" s="4">
        <f t="shared" si="114"/>
        <v>-0.14232487566382401</v>
      </c>
      <c r="AK145" s="5">
        <f t="shared" si="74"/>
        <v>-13.29744870878655</v>
      </c>
    </row>
    <row r="146" spans="1:37" x14ac:dyDescent="0.35">
      <c r="A146" t="s">
        <v>90</v>
      </c>
      <c r="B146">
        <v>1.1405311425843299E-2</v>
      </c>
      <c r="C146">
        <v>2364.2274434700776</v>
      </c>
      <c r="D146">
        <v>2462.3876617074829</v>
      </c>
      <c r="E146">
        <v>91986.966439250813</v>
      </c>
      <c r="F146">
        <v>96862.081578351979</v>
      </c>
      <c r="G146" s="6">
        <v>168.17994001583901</v>
      </c>
      <c r="H146">
        <v>176.14173118967341</v>
      </c>
      <c r="I146" s="3">
        <f t="shared" si="97"/>
        <v>-4.5201049859450754E-2</v>
      </c>
      <c r="L146">
        <f t="shared" si="102"/>
        <v>108.0036885857147</v>
      </c>
      <c r="M146">
        <f t="shared" si="103"/>
        <v>231.82138926088265</v>
      </c>
      <c r="N146">
        <f t="shared" si="104"/>
        <v>222.95342221000718</v>
      </c>
      <c r="O146">
        <f t="shared" si="105"/>
        <v>219.85898029567403</v>
      </c>
      <c r="P146">
        <f t="shared" si="106"/>
        <v>233.97579878545284</v>
      </c>
      <c r="Q146">
        <f t="shared" si="107"/>
        <v>243.04292135897833</v>
      </c>
      <c r="R146">
        <f t="shared" si="108"/>
        <v>246.67283258352941</v>
      </c>
      <c r="S146" s="5"/>
      <c r="T146" s="3">
        <f t="shared" si="98"/>
        <v>-3.9863836131041386E-2</v>
      </c>
      <c r="U146" s="3">
        <f t="shared" si="99"/>
        <v>-5.0330480820378387E-2</v>
      </c>
      <c r="W146">
        <f t="shared" si="111"/>
        <v>1.0544094625978941</v>
      </c>
      <c r="X146">
        <f t="shared" si="112"/>
        <v>1.105449143046719</v>
      </c>
      <c r="Y146">
        <f t="shared" si="113"/>
        <v>1.0484059393047094</v>
      </c>
      <c r="AA146" s="3">
        <f t="shared" si="109"/>
        <v>3.9774976149603347E-2</v>
      </c>
      <c r="AB146" s="3">
        <f t="shared" si="110"/>
        <v>-6.0334524181808291E-2</v>
      </c>
      <c r="AD146" s="4">
        <f t="shared" si="114"/>
        <v>0.60515179176205969</v>
      </c>
      <c r="AE146" s="4">
        <f t="shared" si="114"/>
        <v>-1.1417191647538516</v>
      </c>
      <c r="AF146" s="4">
        <f t="shared" si="114"/>
        <v>-2.7248563683614058</v>
      </c>
      <c r="AG146" s="4">
        <f t="shared" si="114"/>
        <v>1.94988954779165</v>
      </c>
      <c r="AH146" s="4">
        <f t="shared" si="114"/>
        <v>1.5318224719643947</v>
      </c>
      <c r="AI146" s="4">
        <f t="shared" si="114"/>
        <v>1.9492509735797192</v>
      </c>
      <c r="AJ146" s="4">
        <f t="shared" si="114"/>
        <v>-1.6967517111587949E-2</v>
      </c>
      <c r="AK146" s="5">
        <f t="shared" si="74"/>
        <v>-115.88133241654315</v>
      </c>
    </row>
    <row r="147" spans="1:37" x14ac:dyDescent="0.35">
      <c r="A147" t="s">
        <v>91</v>
      </c>
      <c r="B147">
        <v>1.14254694614607E-2</v>
      </c>
      <c r="C147">
        <v>2329.3282367100633</v>
      </c>
      <c r="D147">
        <v>2452.0231310581394</v>
      </c>
      <c r="E147">
        <v>92949.119999999995</v>
      </c>
      <c r="F147">
        <v>97178.525282893461</v>
      </c>
      <c r="G147" s="6">
        <v>169.00256060463801</v>
      </c>
      <c r="H147">
        <v>176.36868926493747</v>
      </c>
      <c r="I147" s="3">
        <f t="shared" si="97"/>
        <v>-4.1765512296994038E-2</v>
      </c>
      <c r="L147">
        <f t="shared" si="102"/>
        <v>108.19457703409046</v>
      </c>
      <c r="M147">
        <f t="shared" si="103"/>
        <v>228.39939083278949</v>
      </c>
      <c r="N147">
        <f t="shared" si="104"/>
        <v>222.01498038226131</v>
      </c>
      <c r="O147">
        <f t="shared" si="105"/>
        <v>222.15863326764008</v>
      </c>
      <c r="P147">
        <f t="shared" si="106"/>
        <v>234.74018632838244</v>
      </c>
      <c r="Q147">
        <f t="shared" si="107"/>
        <v>244.2317201601488</v>
      </c>
      <c r="R147">
        <f t="shared" si="108"/>
        <v>246.99066976455956</v>
      </c>
      <c r="S147" s="5"/>
      <c r="T147" s="3">
        <f t="shared" si="98"/>
        <v>-5.0038228756483449E-2</v>
      </c>
      <c r="U147" s="3">
        <f t="shared" si="99"/>
        <v>-4.3522015492428734E-2</v>
      </c>
      <c r="W147">
        <f t="shared" si="111"/>
        <v>1.0280914474191558</v>
      </c>
      <c r="X147">
        <f t="shared" si="112"/>
        <v>1.0993573221433925</v>
      </c>
      <c r="Y147">
        <f t="shared" si="113"/>
        <v>1.0693186145095723</v>
      </c>
      <c r="AA147" s="3">
        <f t="shared" si="109"/>
        <v>2.8756665156268291E-2</v>
      </c>
      <c r="AB147" s="3">
        <f t="shared" si="110"/>
        <v>-5.3597780838180786E-2</v>
      </c>
      <c r="AD147" s="4">
        <f t="shared" si="114"/>
        <v>0.65144284816476272</v>
      </c>
      <c r="AE147" s="4">
        <f t="shared" si="114"/>
        <v>-0.33811763399116401</v>
      </c>
      <c r="AF147" s="4">
        <f t="shared" si="114"/>
        <v>-2.4924393278468515</v>
      </c>
      <c r="AG147" s="4">
        <f t="shared" si="114"/>
        <v>2.1762837159956305</v>
      </c>
      <c r="AH147" s="4">
        <f t="shared" si="114"/>
        <v>1.445129383467525</v>
      </c>
      <c r="AI147" s="4">
        <f t="shared" si="114"/>
        <v>2.0468710574561122</v>
      </c>
      <c r="AJ147" s="4">
        <f t="shared" si="114"/>
        <v>0.10644774064374474</v>
      </c>
      <c r="AK147" s="5">
        <f t="shared" si="74"/>
        <v>18.228882126361917</v>
      </c>
    </row>
    <row r="148" spans="1:37" x14ac:dyDescent="0.35">
      <c r="A148" t="s">
        <v>92</v>
      </c>
      <c r="B148">
        <v>1.1445127539766601E-2</v>
      </c>
      <c r="C148">
        <v>2312.9128468149092</v>
      </c>
      <c r="D148">
        <v>2447.4087689208782</v>
      </c>
      <c r="E148">
        <v>93551.201000000001</v>
      </c>
      <c r="F148">
        <v>97448.818754201871</v>
      </c>
      <c r="G148" s="6">
        <v>169.02521397560599</v>
      </c>
      <c r="H148">
        <v>176.75112310767688</v>
      </c>
      <c r="I148" s="3">
        <f t="shared" si="97"/>
        <v>-4.3710665008698441E-2</v>
      </c>
      <c r="J148">
        <f t="shared" ref="J148" si="121">AVERAGE(H145:H148)</f>
        <v>176.32211096849062</v>
      </c>
      <c r="K148" s="9">
        <f t="shared" ref="K148" si="122">AVERAGE(G145:G148)</f>
        <v>168.48462218272275</v>
      </c>
      <c r="L148">
        <f t="shared" si="102"/>
        <v>108.38073108883491</v>
      </c>
      <c r="M148">
        <f t="shared" si="103"/>
        <v>226.78980013910893</v>
      </c>
      <c r="N148">
        <f t="shared" si="104"/>
        <v>221.59717946252093</v>
      </c>
      <c r="O148">
        <f t="shared" si="105"/>
        <v>223.59767316469791</v>
      </c>
      <c r="P148">
        <f t="shared" si="106"/>
        <v>235.39309539068381</v>
      </c>
      <c r="Q148">
        <f t="shared" si="107"/>
        <v>244.26445736684639</v>
      </c>
      <c r="R148">
        <f t="shared" si="108"/>
        <v>247.52623869888973</v>
      </c>
      <c r="S148" s="5"/>
      <c r="T148" s="3">
        <f t="shared" si="98"/>
        <v>-5.4954417020116941E-2</v>
      </c>
      <c r="U148" s="3">
        <f t="shared" si="99"/>
        <v>-3.9996562339385089E-2</v>
      </c>
      <c r="W148">
        <f t="shared" si="111"/>
        <v>1.0142762083756558</v>
      </c>
      <c r="X148">
        <f t="shared" si="112"/>
        <v>1.0924284403752524</v>
      </c>
      <c r="Y148">
        <f t="shared" si="113"/>
        <v>1.0770522184728712</v>
      </c>
      <c r="AA148" s="3">
        <f t="shared" si="109"/>
        <v>2.343270202798875E-2</v>
      </c>
      <c r="AB148" s="3">
        <f t="shared" si="110"/>
        <v>-5.0109465642604989E-2</v>
      </c>
      <c r="AD148" s="4">
        <f t="shared" si="114"/>
        <v>0.68053330758222064</v>
      </c>
      <c r="AE148" s="4">
        <f t="shared" si="114"/>
        <v>-8.7843620162197933E-2</v>
      </c>
      <c r="AF148" s="4">
        <f t="shared" si="114"/>
        <v>-2.1516181676694446</v>
      </c>
      <c r="AG148" s="4">
        <f t="shared" si="114"/>
        <v>1.9507980957758964</v>
      </c>
      <c r="AH148" s="4">
        <f t="shared" si="114"/>
        <v>1.2588666061973175</v>
      </c>
      <c r="AI148" s="4">
        <f t="shared" si="114"/>
        <v>1.7720395555230972</v>
      </c>
      <c r="AJ148" s="4">
        <f t="shared" si="114"/>
        <v>0.21810306729845852</v>
      </c>
      <c r="AK148" s="5">
        <f t="shared" si="74"/>
        <v>7.1247805336831291</v>
      </c>
    </row>
    <row r="149" spans="1:37" x14ac:dyDescent="0.35">
      <c r="A149" t="s">
        <v>93</v>
      </c>
      <c r="B149">
        <v>1.14638934128946E-2</v>
      </c>
      <c r="C149">
        <v>2297.739817562318</v>
      </c>
      <c r="D149">
        <v>2441.2944278621649</v>
      </c>
      <c r="E149">
        <v>92670.055999999997</v>
      </c>
      <c r="F149">
        <v>97714.121370848748</v>
      </c>
      <c r="G149" s="6">
        <v>169.15361680795101</v>
      </c>
      <c r="H149">
        <v>177.06017334621745</v>
      </c>
      <c r="I149" s="3">
        <f t="shared" si="97"/>
        <v>-4.4654630055095623E-2</v>
      </c>
      <c r="L149">
        <f t="shared" si="102"/>
        <v>108.55843632122016</v>
      </c>
      <c r="M149">
        <f t="shared" si="103"/>
        <v>225.30202757714716</v>
      </c>
      <c r="N149">
        <f t="shared" si="104"/>
        <v>221.04356506426899</v>
      </c>
      <c r="O149">
        <f t="shared" si="105"/>
        <v>221.49163957437867</v>
      </c>
      <c r="P149">
        <f t="shared" si="106"/>
        <v>236.03394876321443</v>
      </c>
      <c r="Q149">
        <f t="shared" si="107"/>
        <v>244.4500169495229</v>
      </c>
      <c r="R149">
        <f t="shared" si="108"/>
        <v>247.95903958733638</v>
      </c>
      <c r="S149" s="5"/>
      <c r="T149" s="3">
        <f t="shared" si="98"/>
        <v>-5.8802661678770685E-2</v>
      </c>
      <c r="U149" s="3">
        <f t="shared" si="99"/>
        <v>-5.1620638860429446E-2</v>
      </c>
      <c r="W149">
        <f t="shared" si="111"/>
        <v>1.0172033039716109</v>
      </c>
      <c r="X149">
        <f t="shared" si="112"/>
        <v>1.1036534716130206</v>
      </c>
      <c r="Y149">
        <f t="shared" si="113"/>
        <v>1.0849880916665038</v>
      </c>
      <c r="AA149" s="3">
        <f t="shared" si="109"/>
        <v>1.9265263440896963E-2</v>
      </c>
      <c r="AB149" s="3">
        <f t="shared" si="110"/>
        <v>-6.1611091391875927E-2</v>
      </c>
      <c r="AD149" s="4">
        <f t="shared" si="114"/>
        <v>0.69319829129417254</v>
      </c>
      <c r="AE149" s="4">
        <f t="shared" si="114"/>
        <v>-0.49603617891519347</v>
      </c>
      <c r="AF149" s="4">
        <f t="shared" si="114"/>
        <v>-1.821640553379944</v>
      </c>
      <c r="AG149" s="4">
        <f t="shared" si="114"/>
        <v>1.7359103255959019</v>
      </c>
      <c r="AH149" s="4">
        <f t="shared" si="114"/>
        <v>1.1359404143229446</v>
      </c>
      <c r="AI149" s="4">
        <f t="shared" si="114"/>
        <v>1.4922093725838081</v>
      </c>
      <c r="AJ149" s="4">
        <f t="shared" si="114"/>
        <v>0.33827530953900453</v>
      </c>
      <c r="AK149" s="5">
        <f t="shared" si="74"/>
        <v>3.4112275726459731</v>
      </c>
    </row>
    <row r="150" spans="1:37" x14ac:dyDescent="0.35">
      <c r="A150" t="s">
        <v>94</v>
      </c>
      <c r="B150">
        <v>1.14814033271824E-2</v>
      </c>
      <c r="C150">
        <v>2298.7606259359172</v>
      </c>
      <c r="D150">
        <v>2434.3082475172182</v>
      </c>
      <c r="E150">
        <v>94202.430000000008</v>
      </c>
      <c r="F150">
        <v>98509.579597429445</v>
      </c>
      <c r="G150" s="6">
        <v>170.42624652323801</v>
      </c>
      <c r="H150">
        <v>177.79600220542409</v>
      </c>
      <c r="I150" s="3">
        <f t="shared" si="97"/>
        <v>-4.1450626508863365E-2</v>
      </c>
      <c r="L150">
        <f t="shared" si="102"/>
        <v>108.72424813111226</v>
      </c>
      <c r="M150">
        <f t="shared" si="103"/>
        <v>225.40212167595755</v>
      </c>
      <c r="N150">
        <f t="shared" si="104"/>
        <v>220.41101120595323</v>
      </c>
      <c r="O150">
        <f t="shared" si="105"/>
        <v>225.15418219441497</v>
      </c>
      <c r="P150">
        <f t="shared" si="106"/>
        <v>237.95542279032506</v>
      </c>
      <c r="Q150">
        <f t="shared" si="107"/>
        <v>246.28914023487113</v>
      </c>
      <c r="R150">
        <f t="shared" si="108"/>
        <v>248.98951083211912</v>
      </c>
      <c r="S150" s="5"/>
      <c r="T150" s="3">
        <f t="shared" si="98"/>
        <v>-5.5682192967775435E-2</v>
      </c>
      <c r="U150" s="3">
        <f t="shared" si="99"/>
        <v>-4.3723154793991581E-2</v>
      </c>
      <c r="W150">
        <f t="shared" si="111"/>
        <v>1.0011011986503031</v>
      </c>
      <c r="X150">
        <f t="shared" si="112"/>
        <v>1.0938688228416147</v>
      </c>
      <c r="Y150">
        <f t="shared" si="113"/>
        <v>1.0926655809786083</v>
      </c>
      <c r="AA150" s="3">
        <f t="shared" si="109"/>
        <v>2.2644560463182195E-2</v>
      </c>
      <c r="AB150" s="3">
        <f t="shared" si="110"/>
        <v>-5.379680129076081E-2</v>
      </c>
      <c r="AD150" s="4">
        <f t="shared" si="114"/>
        <v>0.69032264030932655</v>
      </c>
      <c r="AE150" s="4">
        <f t="shared" si="114"/>
        <v>-1.3262249820298111</v>
      </c>
      <c r="AF150" s="4">
        <f t="shared" si="114"/>
        <v>-1.5191977876147011</v>
      </c>
      <c r="AG150" s="4">
        <f t="shared" si="114"/>
        <v>1.842768029830899</v>
      </c>
      <c r="AH150" s="4">
        <f t="shared" si="114"/>
        <v>1.2469536351336741</v>
      </c>
      <c r="AI150" s="4">
        <f t="shared" si="114"/>
        <v>1.4180440522584048</v>
      </c>
      <c r="AJ150" s="4">
        <f t="shared" si="114"/>
        <v>0.5443906292477374</v>
      </c>
      <c r="AK150" s="5">
        <f t="shared" si="74"/>
        <v>1.6048281804885576</v>
      </c>
    </row>
    <row r="151" spans="1:37" x14ac:dyDescent="0.35">
      <c r="A151" t="s">
        <v>95</v>
      </c>
      <c r="B151">
        <v>1.14973736419265E-2</v>
      </c>
      <c r="C151">
        <v>2294.8751603995734</v>
      </c>
      <c r="D151">
        <v>2433.5735481593456</v>
      </c>
      <c r="E151">
        <v>94738.335000000006</v>
      </c>
      <c r="F151">
        <v>98817.521830984653</v>
      </c>
      <c r="G151" s="6">
        <v>170.786301414251</v>
      </c>
      <c r="H151">
        <v>178.29446560417557</v>
      </c>
      <c r="I151" s="3">
        <f t="shared" si="97"/>
        <v>-4.2111033365405448E-2</v>
      </c>
      <c r="L151">
        <f t="shared" si="102"/>
        <v>108.87548055571131</v>
      </c>
      <c r="M151">
        <f t="shared" si="103"/>
        <v>225.02113717252143</v>
      </c>
      <c r="N151">
        <f t="shared" si="104"/>
        <v>220.34448888752203</v>
      </c>
      <c r="O151">
        <f t="shared" si="105"/>
        <v>226.43505416352338</v>
      </c>
      <c r="P151">
        <f t="shared" si="106"/>
        <v>238.69927455256058</v>
      </c>
      <c r="Q151">
        <f t="shared" si="107"/>
        <v>246.80946859598927</v>
      </c>
      <c r="R151">
        <f t="shared" si="108"/>
        <v>249.68757016013171</v>
      </c>
      <c r="S151" s="5"/>
      <c r="T151" s="3">
        <f t="shared" si="98"/>
        <v>-5.6993711106318456E-2</v>
      </c>
      <c r="U151" s="3">
        <f t="shared" si="99"/>
        <v>-4.1279995241750744E-2</v>
      </c>
      <c r="W151">
        <f t="shared" si="111"/>
        <v>0.99375575042377995</v>
      </c>
      <c r="X151">
        <f t="shared" si="112"/>
        <v>1.0899790648922769</v>
      </c>
      <c r="Y151">
        <f t="shared" si="113"/>
        <v>1.0968279322433738</v>
      </c>
      <c r="AA151" s="3">
        <f t="shared" si="109"/>
        <v>2.122425801802863E-2</v>
      </c>
      <c r="AB151" s="3">
        <f t="shared" si="110"/>
        <v>-5.1379378559178179E-2</v>
      </c>
      <c r="AD151" s="4">
        <f t="shared" ref="AD151:AJ166" si="123">(AVERAGE(L148:L151)/AVERAGE(L144:L147)-1)*100</f>
        <v>0.67290971974043323</v>
      </c>
      <c r="AE151" s="4">
        <f t="shared" si="123"/>
        <v>-1.7792607735711785</v>
      </c>
      <c r="AF151" s="4">
        <f t="shared" si="123"/>
        <v>-1.1918660780927848</v>
      </c>
      <c r="AG151" s="4">
        <f t="shared" si="123"/>
        <v>1.8708980451336954</v>
      </c>
      <c r="AH151" s="4">
        <f t="shared" si="123"/>
        <v>1.3947069253608113</v>
      </c>
      <c r="AI151" s="4">
        <f t="shared" si="123"/>
        <v>1.1918768408130553</v>
      </c>
      <c r="AJ151" s="4">
        <f t="shared" si="123"/>
        <v>0.76713126409568844</v>
      </c>
      <c r="AK151" s="5">
        <f t="shared" si="74"/>
        <v>0.55368044114075643</v>
      </c>
    </row>
    <row r="152" spans="1:37" x14ac:dyDescent="0.35">
      <c r="A152" t="s">
        <v>96</v>
      </c>
      <c r="B152">
        <v>1.15115831725069E-2</v>
      </c>
      <c r="C152">
        <v>2304.1889424512497</v>
      </c>
      <c r="D152">
        <v>2436.0203108713927</v>
      </c>
      <c r="E152">
        <v>95843.616048141674</v>
      </c>
      <c r="F152">
        <v>99049.257949274615</v>
      </c>
      <c r="G152" s="6">
        <v>171.81503173544499</v>
      </c>
      <c r="H152">
        <v>178.81383654908632</v>
      </c>
      <c r="I152" s="3">
        <f t="shared" si="97"/>
        <v>-3.9140174768970304E-2</v>
      </c>
      <c r="J152">
        <f t="shared" ref="J152" si="124">AVERAGE(H149:H152)</f>
        <v>177.99111942622585</v>
      </c>
      <c r="K152" s="9">
        <f t="shared" ref="K152" si="125">AVERAGE(G149:G152)</f>
        <v>170.54529912022124</v>
      </c>
      <c r="L152">
        <f t="shared" si="102"/>
        <v>109.0100390660802</v>
      </c>
      <c r="M152">
        <f t="shared" si="103"/>
        <v>225.9343885183072</v>
      </c>
      <c r="N152">
        <f t="shared" si="104"/>
        <v>220.56602757067495</v>
      </c>
      <c r="O152">
        <f t="shared" si="105"/>
        <v>229.07679759295848</v>
      </c>
      <c r="P152">
        <f t="shared" si="106"/>
        <v>239.25904616288341</v>
      </c>
      <c r="Q152">
        <f t="shared" si="107"/>
        <v>248.29612403497921</v>
      </c>
      <c r="R152">
        <f t="shared" si="108"/>
        <v>250.41490888490424</v>
      </c>
      <c r="S152" s="5"/>
      <c r="T152" s="3">
        <f t="shared" si="98"/>
        <v>-5.4117516110933184E-2</v>
      </c>
      <c r="U152" s="3">
        <f t="shared" si="99"/>
        <v>-3.2364118293290223E-2</v>
      </c>
      <c r="W152">
        <f t="shared" si="111"/>
        <v>0.98628229001072831</v>
      </c>
      <c r="X152">
        <f t="shared" si="112"/>
        <v>1.0838990532606061</v>
      </c>
      <c r="Y152">
        <f t="shared" si="113"/>
        <v>1.0989744662745755</v>
      </c>
      <c r="AA152" s="3">
        <f t="shared" si="109"/>
        <v>2.4339019960415653E-2</v>
      </c>
      <c r="AB152" s="3">
        <f t="shared" si="110"/>
        <v>-4.255742356756298E-2</v>
      </c>
      <c r="AD152" s="4">
        <f t="shared" si="123"/>
        <v>0.64225902117052147</v>
      </c>
      <c r="AE152" s="4">
        <f t="shared" si="123"/>
        <v>-1.7639076029669187</v>
      </c>
      <c r="AF152" s="4">
        <f t="shared" si="123"/>
        <v>-0.91806575752106934</v>
      </c>
      <c r="AG152" s="4">
        <f t="shared" si="123"/>
        <v>2.1255639898664969</v>
      </c>
      <c r="AH152" s="4">
        <f t="shared" si="123"/>
        <v>1.5366336540359349</v>
      </c>
      <c r="AI152" s="4">
        <f t="shared" si="123"/>
        <v>1.2230652927266439</v>
      </c>
      <c r="AJ152" s="4">
        <f t="shared" si="123"/>
        <v>0.94656787431128819</v>
      </c>
      <c r="AK152" s="5">
        <f t="shared" ref="AK152:AK162" si="126">(AI152-AJ152)/AJ152</f>
        <v>0.29210522131498706</v>
      </c>
    </row>
    <row r="153" spans="1:37" x14ac:dyDescent="0.35">
      <c r="A153" t="s">
        <v>97</v>
      </c>
      <c r="B153">
        <v>1.1523864076928601E-2</v>
      </c>
      <c r="C153">
        <v>2331.1284866019114</v>
      </c>
      <c r="D153">
        <v>2431.5365429948074</v>
      </c>
      <c r="E153">
        <v>94337.59362436019</v>
      </c>
      <c r="F153">
        <v>98909.198758848157</v>
      </c>
      <c r="G153" s="6">
        <v>169.87929431724501</v>
      </c>
      <c r="H153">
        <v>178.71329802288341</v>
      </c>
      <c r="I153" s="3">
        <f t="shared" si="97"/>
        <v>-4.9431149239421691E-2</v>
      </c>
      <c r="L153">
        <f t="shared" si="102"/>
        <v>109.12633426637667</v>
      </c>
      <c r="M153">
        <f t="shared" si="103"/>
        <v>228.57591210281268</v>
      </c>
      <c r="N153">
        <f t="shared" si="104"/>
        <v>220.16005112430713</v>
      </c>
      <c r="O153">
        <f t="shared" si="105"/>
        <v>225.47723814217821</v>
      </c>
      <c r="P153">
        <f t="shared" si="106"/>
        <v>238.92072532129828</v>
      </c>
      <c r="Q153">
        <f t="shared" si="107"/>
        <v>245.49871979604973</v>
      </c>
      <c r="R153">
        <f t="shared" si="108"/>
        <v>250.27411247695056</v>
      </c>
      <c r="S153" s="5"/>
      <c r="T153" s="3">
        <f t="shared" si="98"/>
        <v>-4.1294076653780487E-2</v>
      </c>
      <c r="U153" s="3">
        <f t="shared" si="99"/>
        <v>-4.6220222101222896E-2</v>
      </c>
      <c r="W153">
        <f t="shared" si="111"/>
        <v>1.0137427351255763</v>
      </c>
      <c r="X153">
        <f t="shared" si="112"/>
        <v>1.0887960213582475</v>
      </c>
      <c r="Y153">
        <f t="shared" si="113"/>
        <v>1.0740358314117773</v>
      </c>
      <c r="AA153" s="3">
        <f t="shared" si="109"/>
        <v>3.8226103852754711E-2</v>
      </c>
      <c r="AB153" s="3">
        <f t="shared" si="110"/>
        <v>-5.6267563900291195E-2</v>
      </c>
      <c r="AD153" s="4">
        <f t="shared" si="123"/>
        <v>0.59996407404505625</v>
      </c>
      <c r="AE153" s="4">
        <f t="shared" si="123"/>
        <v>-0.80882893398166456</v>
      </c>
      <c r="AF153" s="4">
        <f t="shared" si="123"/>
        <v>-0.69034533392199338</v>
      </c>
      <c r="AG153" s="4">
        <f t="shared" si="123"/>
        <v>2.1458907856836351</v>
      </c>
      <c r="AH153" s="4">
        <f t="shared" si="123"/>
        <v>1.5626813263484918</v>
      </c>
      <c r="AI153" s="4">
        <f t="shared" si="123"/>
        <v>1.1172600851248493</v>
      </c>
      <c r="AJ153" s="4">
        <f t="shared" si="123"/>
        <v>1.0329408396215545</v>
      </c>
      <c r="AK153" s="5">
        <f t="shared" si="126"/>
        <v>8.1630275683733683E-2</v>
      </c>
    </row>
    <row r="154" spans="1:37" x14ac:dyDescent="0.35">
      <c r="A154" t="s">
        <v>98</v>
      </c>
      <c r="B154">
        <v>1.15340798165971E-2</v>
      </c>
      <c r="C154">
        <v>1883.8892819267792</v>
      </c>
      <c r="D154">
        <v>2429.8699716368073</v>
      </c>
      <c r="E154">
        <v>93278.697760930663</v>
      </c>
      <c r="F154">
        <v>99118.632962376229</v>
      </c>
      <c r="G154" s="6">
        <v>153.204379592376</v>
      </c>
      <c r="H154">
        <v>178.99962505570787</v>
      </c>
      <c r="I154" s="3">
        <f t="shared" si="97"/>
        <v>-0.14410781841193201</v>
      </c>
      <c r="L154">
        <f t="shared" si="102"/>
        <v>109.2230731913068</v>
      </c>
      <c r="M154">
        <f t="shared" si="103"/>
        <v>184.72242666676408</v>
      </c>
      <c r="N154">
        <f t="shared" si="104"/>
        <v>220.00915376829715</v>
      </c>
      <c r="O154">
        <f t="shared" si="105"/>
        <v>222.94636041259602</v>
      </c>
      <c r="P154">
        <f t="shared" si="106"/>
        <v>239.42662540381752</v>
      </c>
      <c r="Q154">
        <f t="shared" si="107"/>
        <v>221.40119670404289</v>
      </c>
      <c r="R154">
        <f t="shared" si="108"/>
        <v>250.67509127825457</v>
      </c>
      <c r="S154" s="5"/>
      <c r="T154" s="3">
        <f t="shared" si="98"/>
        <v>-0.22469543476939424</v>
      </c>
      <c r="U154" s="3">
        <f t="shared" si="99"/>
        <v>-5.8918641499649316E-2</v>
      </c>
      <c r="W154">
        <f t="shared" si="111"/>
        <v>0.82855098564922625</v>
      </c>
      <c r="X154">
        <f t="shared" si="112"/>
        <v>0.99306934768662036</v>
      </c>
      <c r="Y154">
        <f t="shared" si="113"/>
        <v>1.1985615428463738</v>
      </c>
      <c r="AA154" s="3">
        <f t="shared" si="109"/>
        <v>-0.16038754068703576</v>
      </c>
      <c r="AB154" s="3">
        <f t="shared" si="110"/>
        <v>-6.883221514493576E-2</v>
      </c>
      <c r="AD154" s="4">
        <f t="shared" si="123"/>
        <v>0.54786002445372795</v>
      </c>
      <c r="AE154" s="4">
        <f t="shared" si="123"/>
        <v>-4.5965097562429946</v>
      </c>
      <c r="AF154" s="4">
        <f t="shared" si="123"/>
        <v>-0.4504761733227225</v>
      </c>
      <c r="AG154" s="4">
        <f t="shared" si="123"/>
        <v>1.2923906998488333</v>
      </c>
      <c r="AH154" s="4">
        <f t="shared" si="123"/>
        <v>1.2904062968644991</v>
      </c>
      <c r="AI154" s="4">
        <f t="shared" si="123"/>
        <v>-1.7595183680137905</v>
      </c>
      <c r="AJ154" s="4">
        <f t="shared" si="123"/>
        <v>0.96687421951513475</v>
      </c>
      <c r="AK154" s="5">
        <f t="shared" si="126"/>
        <v>-2.8198006860666411</v>
      </c>
    </row>
    <row r="155" spans="1:37" x14ac:dyDescent="0.35">
      <c r="A155" t="s">
        <v>99</v>
      </c>
      <c r="B155">
        <v>1.1542051140138201E-2</v>
      </c>
      <c r="C155">
        <v>2267.8618447761269</v>
      </c>
      <c r="D155">
        <v>2411.9801825922141</v>
      </c>
      <c r="E155">
        <v>83429.486999999994</v>
      </c>
      <c r="F155">
        <v>89964.071122032736</v>
      </c>
      <c r="G155" s="6">
        <v>165.50653564913799</v>
      </c>
      <c r="H155">
        <v>170.0217225902453</v>
      </c>
      <c r="I155" s="3">
        <f t="shared" si="97"/>
        <v>-2.6556529791131333E-2</v>
      </c>
      <c r="L155">
        <f t="shared" si="102"/>
        <v>109.29855840281959</v>
      </c>
      <c r="M155">
        <f t="shared" si="103"/>
        <v>222.37238001776194</v>
      </c>
      <c r="N155">
        <f t="shared" si="104"/>
        <v>218.38934801953806</v>
      </c>
      <c r="O155">
        <f t="shared" si="105"/>
        <v>199.40566200239815</v>
      </c>
      <c r="P155">
        <f t="shared" si="106"/>
        <v>217.31326706769124</v>
      </c>
      <c r="Q155">
        <f t="shared" si="107"/>
        <v>239.17948790076881</v>
      </c>
      <c r="R155">
        <f t="shared" si="108"/>
        <v>238.10223522161934</v>
      </c>
      <c r="S155" s="5"/>
      <c r="T155" s="3">
        <f t="shared" si="98"/>
        <v>-5.9751045575009543E-2</v>
      </c>
      <c r="U155" s="3">
        <f t="shared" si="99"/>
        <v>-7.26354870398076E-2</v>
      </c>
      <c r="W155">
        <f t="shared" si="111"/>
        <v>1.1151758570179797</v>
      </c>
      <c r="X155">
        <f t="shared" si="112"/>
        <v>1.1994618683289562</v>
      </c>
      <c r="Y155">
        <f t="shared" si="113"/>
        <v>1.0755809146876263</v>
      </c>
      <c r="AA155" s="3">
        <f t="shared" si="109"/>
        <v>1.8238215528110446E-2</v>
      </c>
      <c r="AB155" s="3">
        <f t="shared" si="110"/>
        <v>-8.2404564189424434E-2</v>
      </c>
      <c r="AD155" s="4">
        <f t="shared" si="123"/>
        <v>0.48766838797147383</v>
      </c>
      <c r="AE155" s="4">
        <f t="shared" si="123"/>
        <v>-4.5328859171546609</v>
      </c>
      <c r="AF155" s="4">
        <f t="shared" si="123"/>
        <v>-0.48355018073278355</v>
      </c>
      <c r="AG155" s="4">
        <f t="shared" si="123"/>
        <v>-2.2050812932678632</v>
      </c>
      <c r="AH155" s="4">
        <f t="shared" si="123"/>
        <v>-1.3882850987420148</v>
      </c>
      <c r="AI155" s="4">
        <f t="shared" si="123"/>
        <v>-2.7945802701505151</v>
      </c>
      <c r="AJ155" s="4">
        <f t="shared" si="123"/>
        <v>-0.47235860148199249</v>
      </c>
      <c r="AK155" s="5">
        <f t="shared" si="126"/>
        <v>4.9162260650757972</v>
      </c>
    </row>
    <row r="156" spans="1:37" x14ac:dyDescent="0.35">
      <c r="A156" t="s">
        <v>100</v>
      </c>
      <c r="B156">
        <v>1.1547613240084501E-2</v>
      </c>
      <c r="C156">
        <v>2407.4250907806486</v>
      </c>
      <c r="D156">
        <v>2405.2412301980958</v>
      </c>
      <c r="E156">
        <v>87204.546000000002</v>
      </c>
      <c r="F156">
        <v>93228.25582155626</v>
      </c>
      <c r="G156" s="6">
        <v>171.40833765452399</v>
      </c>
      <c r="H156">
        <v>172.92004079243949</v>
      </c>
      <c r="I156" s="3">
        <f t="shared" si="97"/>
        <v>-8.7422090058956268E-3</v>
      </c>
      <c r="J156">
        <f t="shared" ref="J156" si="127">AVERAGE(H153:H156)</f>
        <v>175.16367161531903</v>
      </c>
      <c r="K156" s="9">
        <f t="shared" ref="K156" si="128">AVERAGE(G153:G156)</f>
        <v>164.99963680332073</v>
      </c>
      <c r="L156">
        <f t="shared" si="102"/>
        <v>109.35122924082246</v>
      </c>
      <c r="M156">
        <f t="shared" si="103"/>
        <v>236.05708098335077</v>
      </c>
      <c r="N156">
        <f t="shared" si="104"/>
        <v>217.77917906777478</v>
      </c>
      <c r="O156">
        <f t="shared" si="105"/>
        <v>208.42846875887639</v>
      </c>
      <c r="P156">
        <f t="shared" si="106"/>
        <v>225.19808855830189</v>
      </c>
      <c r="Q156">
        <f t="shared" si="107"/>
        <v>247.70839569165156</v>
      </c>
      <c r="R156">
        <f t="shared" si="108"/>
        <v>242.16110506373406</v>
      </c>
      <c r="S156" s="5"/>
      <c r="T156" s="3">
        <f t="shared" si="98"/>
        <v>9.0795906669738358E-4</v>
      </c>
      <c r="U156" s="3">
        <f t="shared" si="99"/>
        <v>-6.4612490799848876E-2</v>
      </c>
      <c r="W156">
        <f t="shared" si="111"/>
        <v>1.1325568066060925</v>
      </c>
      <c r="X156">
        <f t="shared" si="112"/>
        <v>1.1884575901107672</v>
      </c>
      <c r="Y156">
        <f t="shared" si="113"/>
        <v>1.0493580394189597</v>
      </c>
      <c r="AA156" s="3">
        <f t="shared" si="109"/>
        <v>8.392860141091707E-2</v>
      </c>
      <c r="AB156" s="3">
        <f t="shared" si="110"/>
        <v>-7.4466084089714557E-2</v>
      </c>
      <c r="AD156" s="4">
        <f t="shared" si="123"/>
        <v>0.4207547817279611</v>
      </c>
      <c r="AE156" s="4">
        <f t="shared" si="123"/>
        <v>-3.3196422114702084</v>
      </c>
      <c r="AF156" s="4">
        <f t="shared" si="123"/>
        <v>-0.68309147745911902</v>
      </c>
      <c r="AG156" s="4">
        <f t="shared" si="123"/>
        <v>-5.0877962418551359</v>
      </c>
      <c r="AH156" s="4">
        <f t="shared" si="123"/>
        <v>-3.2658292225882235</v>
      </c>
      <c r="AI156" s="4">
        <f t="shared" si="123"/>
        <v>-3.2517239381609997</v>
      </c>
      <c r="AJ156" s="4">
        <f t="shared" si="123"/>
        <v>-1.5885330796398311</v>
      </c>
      <c r="AK156" s="5">
        <f t="shared" si="126"/>
        <v>1.0469979378070393</v>
      </c>
    </row>
    <row r="157" spans="1:37" x14ac:dyDescent="0.35">
      <c r="A157" t="s">
        <v>101</v>
      </c>
      <c r="B157">
        <v>1.1550907687022501E-2</v>
      </c>
      <c r="C157">
        <v>2426.3409988307421</v>
      </c>
      <c r="D157">
        <v>2414.6496064905459</v>
      </c>
      <c r="E157">
        <v>87090.489000000001</v>
      </c>
      <c r="F157">
        <v>93828.424357710654</v>
      </c>
      <c r="G157" s="6">
        <v>172.891444886535</v>
      </c>
      <c r="H157">
        <v>173.8642870438232</v>
      </c>
      <c r="I157" s="3">
        <f t="shared" si="97"/>
        <v>-5.5954110750932404E-3</v>
      </c>
      <c r="L157">
        <f t="shared" si="102"/>
        <v>109.38242632153941</v>
      </c>
      <c r="M157">
        <f t="shared" si="103"/>
        <v>237.9118568829434</v>
      </c>
      <c r="N157">
        <f t="shared" si="104"/>
        <v>218.6310472461536</v>
      </c>
      <c r="O157">
        <f t="shared" si="105"/>
        <v>208.1558599678022</v>
      </c>
      <c r="P157">
        <f t="shared" si="106"/>
        <v>226.64782936878646</v>
      </c>
      <c r="Q157">
        <f t="shared" si="107"/>
        <v>249.85168765811699</v>
      </c>
      <c r="R157">
        <f t="shared" si="108"/>
        <v>243.48344870094053</v>
      </c>
      <c r="S157" s="5"/>
      <c r="T157" s="3">
        <f t="shared" si="98"/>
        <v>4.8418587561400717E-3</v>
      </c>
      <c r="U157" s="3">
        <f t="shared" si="99"/>
        <v>-7.1811238479535855E-2</v>
      </c>
      <c r="W157">
        <f t="shared" si="111"/>
        <v>1.1429505607948962</v>
      </c>
      <c r="X157">
        <f t="shared" si="112"/>
        <v>1.2003106119460887</v>
      </c>
      <c r="Y157">
        <f t="shared" si="113"/>
        <v>1.0501859425234454</v>
      </c>
      <c r="AA157" s="3">
        <f t="shared" si="109"/>
        <v>8.818879971371052E-2</v>
      </c>
      <c r="AB157" s="3">
        <f t="shared" si="110"/>
        <v>-8.1588998458464568E-2</v>
      </c>
      <c r="AD157" s="4">
        <f t="shared" si="123"/>
        <v>0.34864798444924627</v>
      </c>
      <c r="AE157" s="4">
        <f t="shared" si="123"/>
        <v>-2.6377422595277977</v>
      </c>
      <c r="AF157" s="4">
        <f t="shared" si="123"/>
        <v>-0.75700398593299134</v>
      </c>
      <c r="AG157" s="4">
        <f t="shared" si="123"/>
        <v>-7.4168095731884653</v>
      </c>
      <c r="AH157" s="4">
        <f t="shared" si="123"/>
        <v>-4.843631010229732</v>
      </c>
      <c r="AI157" s="4">
        <f t="shared" si="123"/>
        <v>-2.9134537907568592</v>
      </c>
      <c r="AJ157" s="4">
        <f t="shared" si="123"/>
        <v>-2.4960044202818721</v>
      </c>
      <c r="AK157" s="5">
        <f t="shared" si="126"/>
        <v>0.16724704775476512</v>
      </c>
    </row>
    <row r="158" spans="1:37" x14ac:dyDescent="0.35">
      <c r="A158" t="s">
        <v>102</v>
      </c>
      <c r="B158">
        <v>1.15522525644509E-2</v>
      </c>
      <c r="C158">
        <v>2394.1764863757098</v>
      </c>
      <c r="D158">
        <v>2430.7663299844357</v>
      </c>
      <c r="E158">
        <v>89417.327999999994</v>
      </c>
      <c r="F158">
        <v>95510.024139479123</v>
      </c>
      <c r="G158" s="6">
        <v>171.92916958721401</v>
      </c>
      <c r="H158">
        <v>176.02030073247931</v>
      </c>
      <c r="I158" s="3">
        <f t="shared" si="97"/>
        <v>-2.3242382431121544E-2</v>
      </c>
      <c r="L158">
        <f t="shared" si="102"/>
        <v>109.3951617671173</v>
      </c>
      <c r="M158">
        <f t="shared" si="103"/>
        <v>234.75800551267065</v>
      </c>
      <c r="N158">
        <f t="shared" si="104"/>
        <v>220.09031327223636</v>
      </c>
      <c r="O158">
        <f t="shared" si="105"/>
        <v>213.71726143210702</v>
      </c>
      <c r="P158">
        <f t="shared" si="106"/>
        <v>230.7098280969312</v>
      </c>
      <c r="Q158">
        <f t="shared" si="107"/>
        <v>248.46106877766948</v>
      </c>
      <c r="R158">
        <f t="shared" si="108"/>
        <v>246.50277864664761</v>
      </c>
      <c r="S158" s="5"/>
      <c r="T158" s="3">
        <f t="shared" si="98"/>
        <v>-1.505280172650747E-2</v>
      </c>
      <c r="U158" s="3">
        <f t="shared" si="99"/>
        <v>-6.3791169506790091E-2</v>
      </c>
      <c r="W158">
        <f t="shared" si="111"/>
        <v>1.0984513087037089</v>
      </c>
      <c r="X158">
        <f t="shared" si="112"/>
        <v>1.1625690274746467</v>
      </c>
      <c r="Y158">
        <f t="shared" si="113"/>
        <v>1.0583710158683353</v>
      </c>
      <c r="AA158" s="3">
        <f t="shared" si="109"/>
        <v>6.6643970024666155E-2</v>
      </c>
      <c r="AB158" s="3">
        <f t="shared" si="110"/>
        <v>-7.3653414789442206E-2</v>
      </c>
      <c r="AD158" s="4">
        <f t="shared" si="123"/>
        <v>0.27335010995270803</v>
      </c>
      <c r="AE158" s="4">
        <f t="shared" si="123"/>
        <v>7.7344703547326477</v>
      </c>
      <c r="AF158" s="4">
        <f t="shared" si="123"/>
        <v>-0.70252822702679962</v>
      </c>
      <c r="AG158" s="4">
        <f t="shared" si="123"/>
        <v>-8.2116702165528572</v>
      </c>
      <c r="AH158" s="4">
        <f t="shared" si="123"/>
        <v>-5.9015291903303124</v>
      </c>
      <c r="AI158" s="4">
        <f t="shared" si="123"/>
        <v>2.411122460005144</v>
      </c>
      <c r="AJ158" s="4">
        <f t="shared" si="123"/>
        <v>-3.0769755145045763</v>
      </c>
      <c r="AK158" s="5">
        <f t="shared" si="126"/>
        <v>-1.7836014451981621</v>
      </c>
    </row>
    <row r="159" spans="1:37" x14ac:dyDescent="0.35">
      <c r="A159" t="s">
        <v>103</v>
      </c>
      <c r="B159">
        <v>1.15521801196073E-2</v>
      </c>
      <c r="C159">
        <v>2434.4150426320039</v>
      </c>
      <c r="D159">
        <v>2440.8015549986244</v>
      </c>
      <c r="E159">
        <v>93019.82</v>
      </c>
      <c r="F159">
        <v>97510.286398730357</v>
      </c>
      <c r="G159" s="6">
        <v>172.40086033428599</v>
      </c>
      <c r="H159">
        <v>178.21957488354815</v>
      </c>
      <c r="I159" s="3">
        <f t="shared" si="97"/>
        <v>-3.2649132695239599E-2</v>
      </c>
      <c r="L159">
        <f t="shared" si="102"/>
        <v>109.39447574373435</v>
      </c>
      <c r="M159">
        <f t="shared" si="103"/>
        <v>238.70354723241945</v>
      </c>
      <c r="N159">
        <f t="shared" si="104"/>
        <v>220.99893858512044</v>
      </c>
      <c r="O159">
        <f t="shared" si="105"/>
        <v>222.32761405381672</v>
      </c>
      <c r="P159">
        <f t="shared" si="106"/>
        <v>235.54157393867348</v>
      </c>
      <c r="Q159">
        <f t="shared" si="107"/>
        <v>249.14272615687639</v>
      </c>
      <c r="R159">
        <f t="shared" si="108"/>
        <v>249.58269151458521</v>
      </c>
      <c r="S159" s="5"/>
      <c r="T159" s="3">
        <f t="shared" si="98"/>
        <v>-2.6165635438658574E-3</v>
      </c>
      <c r="U159" s="3">
        <f t="shared" si="99"/>
        <v>-4.6051207155400342E-2</v>
      </c>
      <c r="W159">
        <f t="shared" si="111"/>
        <v>1.0736567666067733</v>
      </c>
      <c r="X159">
        <f t="shared" si="112"/>
        <v>1.1206108031932047</v>
      </c>
      <c r="Y159">
        <f t="shared" si="113"/>
        <v>1.0437328185755554</v>
      </c>
      <c r="AA159" s="3">
        <f t="shared" si="109"/>
        <v>8.0111736104469422E-2</v>
      </c>
      <c r="AB159" s="3">
        <f t="shared" si="110"/>
        <v>-5.6100329397888782E-2</v>
      </c>
      <c r="AD159" s="4">
        <f t="shared" si="123"/>
        <v>0.19816152157241529</v>
      </c>
      <c r="AE159" s="4">
        <f t="shared" si="123"/>
        <v>9.9611042898904767</v>
      </c>
      <c r="AF159" s="4">
        <f t="shared" si="123"/>
        <v>-0.18485460964358102</v>
      </c>
      <c r="AG159" s="4">
        <f t="shared" si="123"/>
        <v>-2.7684668969834347</v>
      </c>
      <c r="AH159" s="4">
        <f t="shared" si="123"/>
        <v>-1.7993357762763451</v>
      </c>
      <c r="AI159" s="4">
        <f t="shared" si="123"/>
        <v>4.2738260394546312</v>
      </c>
      <c r="AJ159" s="4">
        <f t="shared" si="123"/>
        <v>-0.78186832250938254</v>
      </c>
      <c r="AK159" s="5">
        <f t="shared" si="126"/>
        <v>-6.4661711140028242</v>
      </c>
    </row>
    <row r="160" spans="1:37" x14ac:dyDescent="0.35">
      <c r="A160" t="s">
        <v>104</v>
      </c>
      <c r="B160">
        <v>1.1551346576992199E-2</v>
      </c>
      <c r="C160">
        <v>2483.227752483222</v>
      </c>
      <c r="D160">
        <v>2450.406195555971</v>
      </c>
      <c r="E160">
        <v>95796.862000000008</v>
      </c>
      <c r="F160">
        <v>98708.443915600234</v>
      </c>
      <c r="G160" s="6">
        <v>174.35838053082199</v>
      </c>
      <c r="H160">
        <v>179.65065624040807</v>
      </c>
      <c r="I160" s="3">
        <f t="shared" si="97"/>
        <v>-2.9458705135504588E-2</v>
      </c>
      <c r="J160">
        <f t="shared" ref="J160" si="129">AVERAGE(H157:H160)</f>
        <v>176.93870472506467</v>
      </c>
      <c r="K160" s="9">
        <f t="shared" ref="K160" si="130">AVERAGE(G157:G160)</f>
        <v>172.89496383471425</v>
      </c>
      <c r="L160">
        <f t="shared" si="102"/>
        <v>109.38658243213042</v>
      </c>
      <c r="M160">
        <f t="shared" si="103"/>
        <v>243.48981694710011</v>
      </c>
      <c r="N160">
        <f t="shared" si="104"/>
        <v>221.86857723489851</v>
      </c>
      <c r="O160">
        <f t="shared" si="105"/>
        <v>228.96505026888616</v>
      </c>
      <c r="P160">
        <f t="shared" si="106"/>
        <v>238.4357907210545</v>
      </c>
      <c r="Q160">
        <f t="shared" si="107"/>
        <v>251.97160947756555</v>
      </c>
      <c r="R160">
        <f t="shared" si="108"/>
        <v>251.58680995698882</v>
      </c>
      <c r="S160" s="5"/>
      <c r="T160" s="3">
        <f t="shared" si="98"/>
        <v>1.3394333146388604E-2</v>
      </c>
      <c r="U160" s="3">
        <f t="shared" si="99"/>
        <v>-2.9496786699319766E-2</v>
      </c>
      <c r="W160">
        <f t="shared" si="111"/>
        <v>1.0634366103523516</v>
      </c>
      <c r="X160">
        <f t="shared" si="112"/>
        <v>1.1004806593043852</v>
      </c>
      <c r="Y160">
        <f t="shared" si="113"/>
        <v>1.0348342802865886</v>
      </c>
      <c r="AA160" s="3">
        <f t="shared" si="109"/>
        <v>9.7450661926364646E-2</v>
      </c>
      <c r="AB160" s="3">
        <f t="shared" si="110"/>
        <v>-3.9720297122876724E-2</v>
      </c>
      <c r="AD160" s="4">
        <f t="shared" si="123"/>
        <v>0.12802109694189934</v>
      </c>
      <c r="AE160" s="4">
        <f t="shared" si="123"/>
        <v>9.536856209738076</v>
      </c>
      <c r="AF160" s="4">
        <f t="shared" si="123"/>
        <v>0.59921468252062127</v>
      </c>
      <c r="AG160" s="4">
        <f t="shared" si="123"/>
        <v>1.9746456969292447</v>
      </c>
      <c r="AH160" s="4">
        <f t="shared" si="123"/>
        <v>1.1376681028351321</v>
      </c>
      <c r="AI160" s="4">
        <f t="shared" si="123"/>
        <v>4.7850572185226703</v>
      </c>
      <c r="AJ160" s="4">
        <f t="shared" si="123"/>
        <v>1.0133568755306133</v>
      </c>
      <c r="AK160" s="5">
        <f t="shared" si="126"/>
        <v>3.721986236109684</v>
      </c>
    </row>
    <row r="161" spans="1:37" x14ac:dyDescent="0.35">
      <c r="A161" t="s">
        <v>105</v>
      </c>
      <c r="B161">
        <v>1.1550348400772899E-2</v>
      </c>
      <c r="C161">
        <v>2510.1818870206539</v>
      </c>
      <c r="D161">
        <v>2459.6881433037511</v>
      </c>
      <c r="E161">
        <v>96016.499227642897</v>
      </c>
      <c r="F161">
        <v>98916.402821232114</v>
      </c>
      <c r="G161" s="6">
        <v>175.33015413256501</v>
      </c>
      <c r="H161">
        <v>180.16451852550276</v>
      </c>
      <c r="I161" s="3">
        <f t="shared" si="97"/>
        <v>-2.6833054768513848E-2</v>
      </c>
      <c r="L161">
        <f t="shared" si="102"/>
        <v>109.37713010684813</v>
      </c>
      <c r="M161">
        <f t="shared" si="103"/>
        <v>246.13277117388171</v>
      </c>
      <c r="N161">
        <f t="shared" si="104"/>
        <v>222.70899811879255</v>
      </c>
      <c r="O161">
        <f t="shared" si="105"/>
        <v>229.49000743155574</v>
      </c>
      <c r="P161">
        <f t="shared" si="106"/>
        <v>238.93812713863815</v>
      </c>
      <c r="Q161">
        <f t="shared" si="107"/>
        <v>253.37595469879059</v>
      </c>
      <c r="R161">
        <f t="shared" si="108"/>
        <v>252.30643423095293</v>
      </c>
      <c r="S161" s="5"/>
      <c r="T161" s="3">
        <f t="shared" si="98"/>
        <v>2.0528514500655959E-2</v>
      </c>
      <c r="U161" s="3">
        <f t="shared" si="99"/>
        <v>-2.9316710989077399E-2</v>
      </c>
      <c r="W161">
        <f t="shared" si="111"/>
        <v>1.0725206466660191</v>
      </c>
      <c r="X161">
        <f t="shared" si="112"/>
        <v>1.1040827334251524</v>
      </c>
      <c r="Y161">
        <f t="shared" si="113"/>
        <v>1.029427952606083</v>
      </c>
      <c r="AA161" s="3">
        <f t="shared" si="109"/>
        <v>0.10517659031717685</v>
      </c>
      <c r="AB161" s="3">
        <f t="shared" si="110"/>
        <v>-3.9542118372763335E-2</v>
      </c>
      <c r="AD161" s="4">
        <f t="shared" si="123"/>
        <v>6.8166789995904864E-2</v>
      </c>
      <c r="AE161" s="4">
        <f t="shared" si="123"/>
        <v>9.3092465582120809</v>
      </c>
      <c r="AF161" s="4">
        <f t="shared" si="123"/>
        <v>1.2411969337394524</v>
      </c>
      <c r="AG161" s="4">
        <f t="shared" si="123"/>
        <v>6.6230986378262191</v>
      </c>
      <c r="AH161" s="4">
        <f t="shared" si="123"/>
        <v>3.8564887428000239</v>
      </c>
      <c r="AI161" s="4">
        <f t="shared" ref="AI161:AI173" si="131">(AVERAGE(Q158:Q161)/AVERAGE(Q154:Q157)-1)*100</f>
        <v>4.6768275242042412</v>
      </c>
      <c r="AJ161" s="4">
        <f t="shared" si="123"/>
        <v>2.6227689055676295</v>
      </c>
      <c r="AK161" s="5">
        <f t="shared" si="126"/>
        <v>0.78316416451188042</v>
      </c>
    </row>
    <row r="162" spans="1:37" x14ac:dyDescent="0.35">
      <c r="A162" t="s">
        <v>106</v>
      </c>
      <c r="B162">
        <v>1.1549627898836699E-2</v>
      </c>
      <c r="C162">
        <v>2512.0803221497022</v>
      </c>
      <c r="D162">
        <v>2466.5607794053562</v>
      </c>
      <c r="E162">
        <v>98272.543000000005</v>
      </c>
      <c r="F162">
        <v>99225.406401359331</v>
      </c>
      <c r="G162" s="6">
        <v>177.68243027558299</v>
      </c>
      <c r="H162">
        <v>180.68635065151889</v>
      </c>
      <c r="I162" s="3">
        <f t="shared" si="97"/>
        <v>-1.6625054217456761E-2</v>
      </c>
      <c r="L162">
        <f t="shared" si="102"/>
        <v>109.37030724477648</v>
      </c>
      <c r="M162">
        <f t="shared" si="103"/>
        <v>246.31891987554454</v>
      </c>
      <c r="N162">
        <f t="shared" si="104"/>
        <v>223.33127127353799</v>
      </c>
      <c r="O162">
        <f t="shared" si="105"/>
        <v>234.88220050513004</v>
      </c>
      <c r="P162">
        <f t="shared" si="106"/>
        <v>239.68454264313408</v>
      </c>
      <c r="Q162">
        <f t="shared" si="107"/>
        <v>256.77531413243219</v>
      </c>
      <c r="R162">
        <f t="shared" si="108"/>
        <v>253.0372196489688</v>
      </c>
      <c r="S162" s="5"/>
      <c r="T162" s="3">
        <f t="shared" si="98"/>
        <v>1.8454660888315821E-2</v>
      </c>
      <c r="U162" s="3">
        <f t="shared" si="99"/>
        <v>-9.603018379235051E-3</v>
      </c>
      <c r="W162">
        <f t="shared" si="111"/>
        <v>1.0486912986416981</v>
      </c>
      <c r="X162">
        <f t="shared" si="112"/>
        <v>1.0932089088922852</v>
      </c>
      <c r="Y162">
        <f t="shared" si="113"/>
        <v>1.0424506337644337</v>
      </c>
      <c r="AA162" s="3">
        <f t="shared" si="109"/>
        <v>0.10293072022973027</v>
      </c>
      <c r="AB162" s="3">
        <f t="shared" si="110"/>
        <v>-2.003609446419008E-2</v>
      </c>
      <c r="AD162" s="4">
        <f t="shared" ref="AD162:AD173" si="132">(AVERAGE(L159:L162)/AVERAGE(L155:L158)-1)*100</f>
        <v>2.3116933415812113E-2</v>
      </c>
      <c r="AE162" s="4">
        <f t="shared" si="123"/>
        <v>4.6768084497538442</v>
      </c>
      <c r="AF162" s="4">
        <f t="shared" si="123"/>
        <v>1.6022470719154525</v>
      </c>
      <c r="AG162" s="4">
        <f t="shared" si="123"/>
        <v>10.359993826052083</v>
      </c>
      <c r="AH162" s="4">
        <f t="shared" si="123"/>
        <v>5.8598552214415678</v>
      </c>
      <c r="AI162" s="4">
        <f t="shared" si="131"/>
        <v>2.6456503760200256</v>
      </c>
      <c r="AJ162" s="4">
        <f t="shared" si="123"/>
        <v>3.7375525770162676</v>
      </c>
      <c r="AK162" s="5">
        <f t="shared" si="126"/>
        <v>-0.29214363637605878</v>
      </c>
    </row>
    <row r="163" spans="1:37" x14ac:dyDescent="0.35">
      <c r="A163" t="s">
        <v>107</v>
      </c>
      <c r="B163">
        <v>1.15494668899223E-2</v>
      </c>
      <c r="C163">
        <v>2521.9332870458566</v>
      </c>
      <c r="D163">
        <v>2477.4407510455717</v>
      </c>
      <c r="E163">
        <v>99269.577000000005</v>
      </c>
      <c r="F163">
        <v>99571.521118953518</v>
      </c>
      <c r="G163" s="6">
        <v>179.694856036787</v>
      </c>
      <c r="H163">
        <v>181.39743740696778</v>
      </c>
      <c r="I163" s="3">
        <f t="shared" si="97"/>
        <v>-9.3859174336681211E-3</v>
      </c>
      <c r="L163">
        <f t="shared" si="102"/>
        <v>109.36878255544525</v>
      </c>
      <c r="M163">
        <f t="shared" si="103"/>
        <v>247.28504012631564</v>
      </c>
      <c r="N163">
        <f t="shared" si="104"/>
        <v>224.31638297973123</v>
      </c>
      <c r="O163">
        <f t="shared" si="105"/>
        <v>237.26522156828125</v>
      </c>
      <c r="P163">
        <f t="shared" si="106"/>
        <v>240.52060218471016</v>
      </c>
      <c r="Q163">
        <f t="shared" si="107"/>
        <v>259.68354347283406</v>
      </c>
      <c r="R163">
        <f t="shared" si="108"/>
        <v>254.03304149649185</v>
      </c>
      <c r="S163" s="5"/>
      <c r="T163" s="3">
        <f t="shared" si="98"/>
        <v>1.7959071667609905E-2</v>
      </c>
      <c r="U163" s="3">
        <f t="shared" si="99"/>
        <v>-3.032434531082373E-3</v>
      </c>
      <c r="W163">
        <f t="shared" si="111"/>
        <v>1.0422304562455684</v>
      </c>
      <c r="X163">
        <f t="shared" si="112"/>
        <v>1.0944863379317527</v>
      </c>
      <c r="Y163">
        <f t="shared" si="113"/>
        <v>1.0501385095523172</v>
      </c>
      <c r="AA163" s="3">
        <f t="shared" si="109"/>
        <v>0.10239402419688548</v>
      </c>
      <c r="AB163" s="3">
        <f t="shared" si="110"/>
        <v>-1.3534726700579758E-2</v>
      </c>
      <c r="AD163" s="4">
        <f t="shared" si="132"/>
        <v>-4.6833469983575959E-3</v>
      </c>
      <c r="AE163" s="4">
        <f t="shared" si="123"/>
        <v>3.7782251960625013</v>
      </c>
      <c r="AF163" s="4">
        <f t="shared" si="123"/>
        <v>1.6781493097139721</v>
      </c>
      <c r="AG163" s="4">
        <f t="shared" si="123"/>
        <v>9.1450392709992769</v>
      </c>
      <c r="AH163" s="4">
        <f t="shared" si="123"/>
        <v>4.3003875369604705</v>
      </c>
      <c r="AI163" s="4">
        <f t="shared" si="131"/>
        <v>2.6772016226353168</v>
      </c>
      <c r="AJ163" s="4">
        <f t="shared" si="123"/>
        <v>2.9777515910729857</v>
      </c>
      <c r="AK163" s="5">
        <f t="shared" ref="AK163:AK173" si="133">(AI163-AJ163)/AJ163</f>
        <v>-0.10093184714893241</v>
      </c>
    </row>
    <row r="164" spans="1:37" x14ac:dyDescent="0.35">
      <c r="A164" t="s">
        <v>173</v>
      </c>
      <c r="B164">
        <v>1.1549996595654401E-2</v>
      </c>
      <c r="C164">
        <v>2509.9717764290167</v>
      </c>
      <c r="D164">
        <v>2491.8097983895223</v>
      </c>
      <c r="E164">
        <v>100362.83008581954</v>
      </c>
      <c r="F164">
        <v>99797.188491662891</v>
      </c>
      <c r="G164" s="6">
        <v>179.76067729360301</v>
      </c>
      <c r="H164">
        <v>182.13711536073671</v>
      </c>
      <c r="I164" s="3">
        <f t="shared" si="97"/>
        <v>-1.3047522260506789E-2</v>
      </c>
      <c r="J164">
        <f t="shared" ref="J164" si="134">AVERAGE(H161:H164)</f>
        <v>181.09635548618155</v>
      </c>
      <c r="K164" s="9">
        <f t="shared" ref="K164" si="135">AVERAGE(G161:G164)</f>
        <v>178.1170294346345</v>
      </c>
      <c r="L164">
        <f t="shared" si="102"/>
        <v>109.37379865459378</v>
      </c>
      <c r="M164">
        <f t="shared" si="103"/>
        <v>246.11216904045062</v>
      </c>
      <c r="N164">
        <f t="shared" si="104"/>
        <v>225.61740813066541</v>
      </c>
      <c r="O164">
        <f t="shared" si="105"/>
        <v>239.87821684312945</v>
      </c>
      <c r="P164">
        <f t="shared" si="106"/>
        <v>241.06571439920225</v>
      </c>
      <c r="Q164">
        <f t="shared" si="107"/>
        <v>259.77866415454304</v>
      </c>
      <c r="R164">
        <f t="shared" si="108"/>
        <v>255.06890309966468</v>
      </c>
      <c r="S164" s="5"/>
      <c r="T164" s="3">
        <f t="shared" si="98"/>
        <v>7.2886694848188771E-3</v>
      </c>
      <c r="U164" s="3">
        <f t="shared" si="99"/>
        <v>5.6679111175952368E-3</v>
      </c>
      <c r="W164">
        <f t="shared" si="111"/>
        <v>1.0259879879022025</v>
      </c>
      <c r="X164">
        <f t="shared" si="112"/>
        <v>1.0829606271603547</v>
      </c>
      <c r="Y164">
        <f t="shared" si="113"/>
        <v>1.0555295382888856</v>
      </c>
      <c r="AA164" s="3">
        <f t="shared" si="109"/>
        <v>9.0838561969100118E-2</v>
      </c>
      <c r="AB164" s="3">
        <f t="shared" si="110"/>
        <v>-4.9260325510508407E-3</v>
      </c>
      <c r="AD164" s="4">
        <f t="shared" si="132"/>
        <v>-1.5684229632695335E-2</v>
      </c>
      <c r="AE164" s="4">
        <f t="shared" si="123"/>
        <v>3.2450379047685551</v>
      </c>
      <c r="AF164" s="4">
        <f t="shared" si="123"/>
        <v>1.6317338558156091</v>
      </c>
      <c r="AG164" s="4">
        <f t="shared" si="123"/>
        <v>7.8278216740844453</v>
      </c>
      <c r="AH164" s="4">
        <f t="shared" si="123"/>
        <v>3.1002768664647018</v>
      </c>
      <c r="AI164" s="4">
        <f t="shared" si="131"/>
        <v>3.0203688320918909</v>
      </c>
      <c r="AJ164" s="4">
        <f t="shared" si="123"/>
        <v>2.3497689595824545</v>
      </c>
      <c r="AK164" s="5">
        <f t="shared" si="133"/>
        <v>0.28538970598564706</v>
      </c>
    </row>
    <row r="165" spans="1:37" x14ac:dyDescent="0.35">
      <c r="A165" t="s">
        <v>174</v>
      </c>
      <c r="B165">
        <v>1.1551227899054099E-2</v>
      </c>
      <c r="C165">
        <v>2510.5599720368791</v>
      </c>
      <c r="D165">
        <v>2503.4124109352388</v>
      </c>
      <c r="E165">
        <v>98660.552700766217</v>
      </c>
      <c r="F165">
        <v>99070.113495993588</v>
      </c>
      <c r="G165" s="6">
        <v>183.01768415180001</v>
      </c>
      <c r="H165">
        <v>181.91381555028167</v>
      </c>
      <c r="I165" s="3">
        <f t="shared" si="97"/>
        <v>6.0680855831602822E-3</v>
      </c>
      <c r="L165">
        <f t="shared" si="102"/>
        <v>109.38545860003236</v>
      </c>
      <c r="M165">
        <f t="shared" si="103"/>
        <v>246.16984383115167</v>
      </c>
      <c r="N165">
        <f t="shared" si="104"/>
        <v>226.6679503397059</v>
      </c>
      <c r="O165">
        <f t="shared" si="105"/>
        <v>235.80958642139055</v>
      </c>
      <c r="P165">
        <f t="shared" si="106"/>
        <v>239.30942390743698</v>
      </c>
      <c r="Q165">
        <f t="shared" si="107"/>
        <v>264.48548270631488</v>
      </c>
      <c r="R165">
        <f t="shared" si="108"/>
        <v>254.75618903475637</v>
      </c>
      <c r="S165" s="5"/>
      <c r="T165" s="3">
        <f t="shared" si="98"/>
        <v>2.8551272936168104E-3</v>
      </c>
      <c r="U165" s="3">
        <f t="shared" si="99"/>
        <v>-4.1340499245913209E-3</v>
      </c>
      <c r="W165">
        <f t="shared" si="111"/>
        <v>1.0439348440705349</v>
      </c>
      <c r="X165">
        <f t="shared" si="112"/>
        <v>1.1216061514720639</v>
      </c>
      <c r="Y165">
        <f t="shared" si="113"/>
        <v>1.0744024474733223</v>
      </c>
      <c r="AA165" s="3">
        <f t="shared" si="109"/>
        <v>8.6037278151668062E-2</v>
      </c>
      <c r="AB165" s="3">
        <f t="shared" si="110"/>
        <v>-1.4624737416944145E-2</v>
      </c>
      <c r="AD165" s="4">
        <f t="shared" si="132"/>
        <v>-1.2570580244930518E-2</v>
      </c>
      <c r="AE165" s="4">
        <f t="shared" si="123"/>
        <v>2.3675846210992058</v>
      </c>
      <c r="AF165" s="4">
        <f t="shared" si="123"/>
        <v>1.6107846736810538</v>
      </c>
      <c r="AG165" s="4">
        <f t="shared" si="123"/>
        <v>5.9625820162530152</v>
      </c>
      <c r="AH165" s="4">
        <f t="shared" si="123"/>
        <v>1.7967897725622128</v>
      </c>
      <c r="AI165" s="4">
        <f t="shared" si="131"/>
        <v>3.7660495708093045</v>
      </c>
      <c r="AJ165" s="4">
        <f t="shared" si="123"/>
        <v>1.691699902004129</v>
      </c>
      <c r="AK165" s="5">
        <f t="shared" si="133"/>
        <v>1.2261924625920517</v>
      </c>
    </row>
    <row r="166" spans="1:37" x14ac:dyDescent="0.35">
      <c r="A166" t="s">
        <v>178</v>
      </c>
      <c r="B166">
        <v>1.1553031640769099E-2</v>
      </c>
      <c r="C166">
        <v>2545.728707386294</v>
      </c>
      <c r="D166">
        <v>2510.2442556914771</v>
      </c>
      <c r="E166">
        <v>98952.44</v>
      </c>
      <c r="F166">
        <v>98501.948299212119</v>
      </c>
      <c r="G166" s="6">
        <v>184.05828193832701</v>
      </c>
      <c r="H166">
        <v>181.66713369645717</v>
      </c>
      <c r="I166" s="3">
        <f t="shared" si="97"/>
        <v>1.3162250062607083E-2</v>
      </c>
      <c r="L166">
        <f t="shared" si="102"/>
        <v>109.40253930490769</v>
      </c>
      <c r="M166">
        <f t="shared" si="103"/>
        <v>249.61827055074147</v>
      </c>
      <c r="N166">
        <f t="shared" si="104"/>
        <v>227.28653009954542</v>
      </c>
      <c r="O166">
        <f t="shared" si="105"/>
        <v>236.50722921204809</v>
      </c>
      <c r="P166">
        <f t="shared" si="106"/>
        <v>237.93698896083191</v>
      </c>
      <c r="Q166">
        <f t="shared" si="107"/>
        <v>265.98928824919585</v>
      </c>
      <c r="R166">
        <f t="shared" si="108"/>
        <v>254.41073023167286</v>
      </c>
      <c r="S166" s="5"/>
      <c r="T166" s="3">
        <f t="shared" si="98"/>
        <v>1.4135856148007608E-2</v>
      </c>
      <c r="U166" s="3">
        <f t="shared" si="99"/>
        <v>4.5734293439501084E-3</v>
      </c>
      <c r="W166">
        <f t="shared" si="111"/>
        <v>1.0554361123859697</v>
      </c>
      <c r="X166">
        <f t="shared" si="112"/>
        <v>1.1246560586556731</v>
      </c>
      <c r="Y166">
        <f t="shared" si="113"/>
        <v>1.0655842124950807</v>
      </c>
      <c r="AA166" s="3">
        <f t="shared" si="109"/>
        <v>9.8253690799077864E-2</v>
      </c>
      <c r="AB166" s="3">
        <f t="shared" si="110"/>
        <v>-6.0089847947902841E-3</v>
      </c>
      <c r="AD166" s="4">
        <f t="shared" si="132"/>
        <v>4.7621755177029712E-4</v>
      </c>
      <c r="AE166" s="4">
        <f t="shared" si="123"/>
        <v>1.4918526741305005</v>
      </c>
      <c r="AF166" s="4">
        <f t="shared" si="123"/>
        <v>1.6852688868868038</v>
      </c>
      <c r="AG166" s="4">
        <f t="shared" si="123"/>
        <v>3.6908024769008563</v>
      </c>
      <c r="AH166" s="4">
        <f t="shared" si="123"/>
        <v>0.65428246749281715</v>
      </c>
      <c r="AI166" s="4">
        <f t="shared" si="131"/>
        <v>3.8240570970132337</v>
      </c>
      <c r="AJ166" s="4">
        <f t="shared" si="123"/>
        <v>1.1679637219430772</v>
      </c>
      <c r="AK166" s="5">
        <f t="shared" si="133"/>
        <v>2.2741231813701881</v>
      </c>
    </row>
    <row r="167" spans="1:37" x14ac:dyDescent="0.35">
      <c r="A167" t="s">
        <v>180</v>
      </c>
      <c r="B167">
        <v>1.15553271621208E-2</v>
      </c>
      <c r="C167">
        <v>2540.4908619164225</v>
      </c>
      <c r="D167">
        <v>2516.2993463655994</v>
      </c>
      <c r="E167">
        <v>99826.142000000007</v>
      </c>
      <c r="F167">
        <v>99053.399668110244</v>
      </c>
      <c r="G167" s="6">
        <v>183.81346659987599</v>
      </c>
      <c r="H167">
        <v>182.43077005170207</v>
      </c>
      <c r="I167" s="3">
        <f t="shared" si="97"/>
        <v>7.5792945881994573E-3</v>
      </c>
      <c r="L167">
        <f t="shared" si="102"/>
        <v>109.42427696413979</v>
      </c>
      <c r="M167">
        <f t="shared" si="103"/>
        <v>249.10468011048451</v>
      </c>
      <c r="N167">
        <f t="shared" si="104"/>
        <v>227.8347797551871</v>
      </c>
      <c r="O167">
        <f t="shared" si="105"/>
        <v>238.59547321267124</v>
      </c>
      <c r="P167">
        <f t="shared" si="106"/>
        <v>239.26905071737079</v>
      </c>
      <c r="Q167">
        <f t="shared" si="107"/>
        <v>265.63549673847808</v>
      </c>
      <c r="R167">
        <f t="shared" si="108"/>
        <v>255.48014371784538</v>
      </c>
      <c r="S167" s="5"/>
      <c r="T167" s="3">
        <f>(C167/D167)-1</f>
        <v>9.6139259368182017E-3</v>
      </c>
      <c r="U167" s="3">
        <f>(E167/F167)-1</f>
        <v>7.8012701682015351E-3</v>
      </c>
      <c r="W167">
        <f>M167/O167</f>
        <v>1.044046128605491</v>
      </c>
      <c r="X167">
        <f>Q167/O167</f>
        <v>1.1133299939085801</v>
      </c>
      <c r="Y167">
        <f>Q167/M167</f>
        <v>1.0663609235308695</v>
      </c>
      <c r="AA167" s="3">
        <f>(M167/N167)-1</f>
        <v>9.3356687588050935E-2</v>
      </c>
      <c r="AB167" s="3">
        <f>(O167/P167)-1</f>
        <v>-2.815146809334701E-3</v>
      </c>
      <c r="AD167" s="4">
        <f t="shared" si="132"/>
        <v>1.9033291679071418E-2</v>
      </c>
      <c r="AE167" s="4">
        <f t="shared" ref="AE167:AJ172" si="136">(AVERAGE(M164:M167)/AVERAGE(M160:M163)-1)*100</f>
        <v>0.79111120675461333</v>
      </c>
      <c r="AF167" s="4">
        <f t="shared" si="136"/>
        <v>1.7015253788363882</v>
      </c>
      <c r="AG167" s="4">
        <f t="shared" si="136"/>
        <v>2.1693501096506695</v>
      </c>
      <c r="AH167" s="4">
        <f t="shared" si="136"/>
        <v>2.2090053839463053E-4</v>
      </c>
      <c r="AI167" s="4">
        <f t="shared" si="131"/>
        <v>3.3355153520647107</v>
      </c>
      <c r="AJ167" s="4">
        <f t="shared" si="136"/>
        <v>0.86575437237474961</v>
      </c>
      <c r="AK167" s="5">
        <f t="shared" si="133"/>
        <v>2.85272712272356</v>
      </c>
    </row>
    <row r="168" spans="1:37" x14ac:dyDescent="0.35">
      <c r="A168" t="s">
        <v>181</v>
      </c>
      <c r="B168">
        <v>1.1558061124319801E-2</v>
      </c>
      <c r="C168">
        <v>2567.8334187195728</v>
      </c>
      <c r="D168">
        <v>2518.9541142611979</v>
      </c>
      <c r="E168">
        <v>100995.11599999999</v>
      </c>
      <c r="F168">
        <v>99895.324979999088</v>
      </c>
      <c r="G168">
        <v>184.64600398541299</v>
      </c>
      <c r="H168">
        <v>183.34442006714406</v>
      </c>
      <c r="I168" s="3">
        <f t="shared" si="97"/>
        <v>7.0991193393955933E-3</v>
      </c>
      <c r="J168">
        <f>AVERAGE(H165:H168)</f>
        <v>182.33903484139623</v>
      </c>
      <c r="K168" s="9">
        <f>AVERAGE(G165:G168)</f>
        <v>183.88385916885403</v>
      </c>
      <c r="L168">
        <f>B168/AVERAGE(B$5:B$8)*100</f>
        <v>109.45016648095533</v>
      </c>
      <c r="M168">
        <f>C168/AVERAGE(C$5:C$8)*100</f>
        <v>251.78572060071224</v>
      </c>
      <c r="N168">
        <f t="shared" si="104"/>
        <v>228.07515197468015</v>
      </c>
      <c r="O168">
        <f t="shared" si="105"/>
        <v>241.38944981153961</v>
      </c>
      <c r="P168">
        <f t="shared" si="106"/>
        <v>241.30276859909458</v>
      </c>
      <c r="Q168">
        <f t="shared" si="107"/>
        <v>266.83862666171643</v>
      </c>
      <c r="R168">
        <f t="shared" si="108"/>
        <v>256.75963969972815</v>
      </c>
      <c r="S168" s="5"/>
      <c r="T168" s="3">
        <f t="shared" si="98"/>
        <v>1.9404602958681183E-2</v>
      </c>
      <c r="U168" s="3">
        <f t="shared" si="99"/>
        <v>1.1009434327593492E-2</v>
      </c>
      <c r="W168">
        <f t="shared" si="111"/>
        <v>1.0430684555488623</v>
      </c>
      <c r="X168">
        <f t="shared" si="112"/>
        <v>1.1054278754520788</v>
      </c>
      <c r="Y168">
        <f t="shared" si="113"/>
        <v>1.0597845899485121</v>
      </c>
      <c r="AA168" s="3">
        <f t="shared" si="109"/>
        <v>0.10395945555991259</v>
      </c>
      <c r="AB168" s="3">
        <f t="shared" si="110"/>
        <v>3.5922178990421827E-4</v>
      </c>
      <c r="AD168" s="4">
        <f t="shared" si="132"/>
        <v>3.9411822225887683E-2</v>
      </c>
      <c r="AE168" s="4">
        <f t="shared" si="136"/>
        <v>1.0985065636856195</v>
      </c>
      <c r="AF168" s="4">
        <f t="shared" si="136"/>
        <v>1.5503073446788918</v>
      </c>
      <c r="AG168" s="4">
        <f t="shared" si="136"/>
        <v>1.1456094597460664</v>
      </c>
      <c r="AH168" s="4">
        <f t="shared" si="136"/>
        <v>-0.24898269177832111</v>
      </c>
      <c r="AI168" s="4">
        <f t="shared" si="131"/>
        <v>3.2376633231107288</v>
      </c>
      <c r="AJ168" s="4">
        <f t="shared" si="136"/>
        <v>0.68619788171802032</v>
      </c>
      <c r="AK168" s="5">
        <f t="shared" si="133"/>
        <v>3.7182648174381621</v>
      </c>
    </row>
    <row r="169" spans="1:37" x14ac:dyDescent="0.35">
      <c r="A169" t="s">
        <v>182</v>
      </c>
      <c r="B169">
        <v>1.1561172113134101E-2</v>
      </c>
      <c r="C169">
        <v>2599.7199606139238</v>
      </c>
      <c r="D169">
        <v>2524.2297376706888</v>
      </c>
      <c r="E169">
        <v>100660.02067917104</v>
      </c>
      <c r="F169">
        <v>100107.72628403387</v>
      </c>
      <c r="G169">
        <v>187.745309881597</v>
      </c>
      <c r="H169">
        <v>183.78078608392559</v>
      </c>
      <c r="I169" s="3">
        <f t="shared" si="97"/>
        <v>2.1572025466584734E-2</v>
      </c>
      <c r="L169">
        <f>B169/AVERAGE(B$5:B$8)*100</f>
        <v>109.4796262874041</v>
      </c>
      <c r="M169">
        <f>C169/AVERAGE(C$5:C$8)*100</f>
        <v>254.91231591246625</v>
      </c>
      <c r="N169">
        <f t="shared" si="104"/>
        <v>228.55282586483506</v>
      </c>
      <c r="O169">
        <f t="shared" si="105"/>
        <v>240.588535090779</v>
      </c>
      <c r="P169">
        <f t="shared" si="106"/>
        <v>241.81583587954952</v>
      </c>
      <c r="Q169">
        <f t="shared" si="107"/>
        <v>271.31754584270038</v>
      </c>
      <c r="R169">
        <f t="shared" si="108"/>
        <v>257.37073646070405</v>
      </c>
      <c r="S169" s="5"/>
      <c r="T169" s="3">
        <f t="shared" si="98"/>
        <v>2.9906241027370273E-2</v>
      </c>
      <c r="U169" s="3">
        <f t="shared" si="99"/>
        <v>5.5170006915365999E-3</v>
      </c>
      <c r="W169">
        <f t="shared" si="111"/>
        <v>1.0595364231146036</v>
      </c>
      <c r="X169">
        <f t="shared" si="112"/>
        <v>1.1277243354107738</v>
      </c>
      <c r="Y169">
        <f t="shared" si="113"/>
        <v>1.0643563645464171</v>
      </c>
      <c r="AA169" s="3">
        <f t="shared" si="109"/>
        <v>0.11533215547822651</v>
      </c>
      <c r="AB169" s="3">
        <f t="shared" si="110"/>
        <v>-5.0753532509832944E-3</v>
      </c>
      <c r="AD169" s="4">
        <f t="shared" si="132"/>
        <v>5.9031533329800823E-2</v>
      </c>
      <c r="AE169" s="4">
        <f t="shared" si="136"/>
        <v>1.9814679220970577</v>
      </c>
      <c r="AF169" s="4">
        <f t="shared" si="136"/>
        <v>1.3130171694496928</v>
      </c>
      <c r="AG169" s="4">
        <f t="shared" si="136"/>
        <v>0.97542924571201173</v>
      </c>
      <c r="AH169" s="4">
        <f t="shared" si="136"/>
        <v>-2.6612973649908778E-2</v>
      </c>
      <c r="AI169" s="4">
        <f t="shared" si="131"/>
        <v>2.7920928913138354</v>
      </c>
      <c r="AJ169" s="4">
        <f t="shared" si="136"/>
        <v>0.70075025980647077</v>
      </c>
      <c r="AK169" s="5">
        <f t="shared" si="133"/>
        <v>2.9844336156007132</v>
      </c>
    </row>
    <row r="170" spans="1:37" x14ac:dyDescent="0.35">
      <c r="A170" t="s">
        <v>183</v>
      </c>
      <c r="B170">
        <v>1.15645410831701E-2</v>
      </c>
      <c r="C170">
        <v>2625.7388734880842</v>
      </c>
      <c r="D170">
        <v>2534.2033129652286</v>
      </c>
      <c r="E170">
        <v>101825.33200000001</v>
      </c>
      <c r="F170">
        <v>100188.72484542847</v>
      </c>
      <c r="G170">
        <v>189.77452041250299</v>
      </c>
      <c r="H170">
        <v>184.27166291160023</v>
      </c>
      <c r="I170" s="3">
        <f>(G170-H170)/H170</f>
        <v>2.9862744026696187E-2</v>
      </c>
      <c r="L170">
        <f t="shared" si="102"/>
        <v>109.51152907173302</v>
      </c>
      <c r="M170">
        <f t="shared" si="103"/>
        <v>257.46356813915253</v>
      </c>
      <c r="N170">
        <f t="shared" si="104"/>
        <v>229.45586919069584</v>
      </c>
      <c r="O170">
        <f t="shared" si="105"/>
        <v>243.37375748305848</v>
      </c>
      <c r="P170">
        <f t="shared" si="106"/>
        <v>242.01149245427885</v>
      </c>
      <c r="Q170">
        <f t="shared" si="107"/>
        <v>274.25003146159963</v>
      </c>
      <c r="R170">
        <f t="shared" si="108"/>
        <v>258.05817138435498</v>
      </c>
      <c r="S170" s="5"/>
      <c r="T170" s="3">
        <f t="shared" si="98"/>
        <v>3.6120054004566526E-2</v>
      </c>
      <c r="U170" s="3">
        <f t="shared" si="99"/>
        <v>1.633524288383259E-2</v>
      </c>
      <c r="W170">
        <f>M170/O170</f>
        <v>1.057893713775097</v>
      </c>
      <c r="X170">
        <f>Q170/O170</f>
        <v>1.126867721063519</v>
      </c>
      <c r="Y170">
        <f>Q170/M170</f>
        <v>1.0651993734250371</v>
      </c>
      <c r="AA170" s="3">
        <f t="shared" si="109"/>
        <v>0.12206137523194105</v>
      </c>
      <c r="AB170" s="3">
        <f t="shared" si="110"/>
        <v>5.6289270189802121E-3</v>
      </c>
      <c r="AD170" s="4">
        <f t="shared" si="132"/>
        <v>7.657057706247361E-2</v>
      </c>
      <c r="AE170" s="4">
        <f t="shared" si="136"/>
        <v>2.4344236252683782</v>
      </c>
      <c r="AF170" s="4">
        <f t="shared" si="136"/>
        <v>1.1096897206724465</v>
      </c>
      <c r="AG170" s="4">
        <f t="shared" si="136"/>
        <v>1.5258102160129683</v>
      </c>
      <c r="AH170" s="4">
        <f t="shared" si="136"/>
        <v>0.58054111286884869</v>
      </c>
      <c r="AI170" s="4">
        <f t="shared" si="131"/>
        <v>2.676800864709028</v>
      </c>
      <c r="AJ170" s="4">
        <f t="shared" si="136"/>
        <v>0.92311841534569172</v>
      </c>
      <c r="AK170" s="5">
        <f t="shared" si="133"/>
        <v>1.8997372603672009</v>
      </c>
    </row>
    <row r="171" spans="1:37" x14ac:dyDescent="0.35">
      <c r="A171" t="s">
        <v>184</v>
      </c>
      <c r="B171">
        <v>1.15680769185822E-2</v>
      </c>
      <c r="C171">
        <v>2643.4075459285218</v>
      </c>
      <c r="D171">
        <v>2546.5329959671599</v>
      </c>
      <c r="E171">
        <v>102988.07999999999</v>
      </c>
      <c r="F171">
        <v>100804.47439910841</v>
      </c>
      <c r="G171">
        <v>191.11831672179301</v>
      </c>
      <c r="H171">
        <v>185.34280283942064</v>
      </c>
      <c r="I171" s="3">
        <f>(G171-H171)/H171</f>
        <v>3.1161252521772962E-2</v>
      </c>
      <c r="L171">
        <f t="shared" si="102"/>
        <v>109.54501200371797</v>
      </c>
      <c r="M171">
        <f t="shared" si="103"/>
        <v>259.19604789817515</v>
      </c>
      <c r="N171">
        <f t="shared" si="104"/>
        <v>230.57224297001332</v>
      </c>
      <c r="O171">
        <f t="shared" si="105"/>
        <v>246.15285325625868</v>
      </c>
      <c r="P171">
        <f t="shared" si="106"/>
        <v>243.49887008778049</v>
      </c>
      <c r="Q171">
        <f t="shared" si="107"/>
        <v>276.19200016898827</v>
      </c>
      <c r="R171">
        <f t="shared" si="108"/>
        <v>259.55821977325303</v>
      </c>
      <c r="S171" s="5"/>
      <c r="T171" s="3">
        <f t="shared" si="98"/>
        <v>3.8041741502968129E-2</v>
      </c>
      <c r="U171" s="3">
        <f t="shared" si="99"/>
        <v>2.1661792434393146E-2</v>
      </c>
      <c r="W171">
        <f>M171/O171</f>
        <v>1.0529881919684181</v>
      </c>
      <c r="X171">
        <f>Q171/O171</f>
        <v>1.1220345265770988</v>
      </c>
      <c r="Y171">
        <f>Q171/M171</f>
        <v>1.0655718033073172</v>
      </c>
      <c r="AA171" s="3">
        <f>(M171/N171)-1</f>
        <v>0.12414245773670363</v>
      </c>
      <c r="AB171" s="3">
        <f>(O171/P171)-1</f>
        <v>1.0899365436568331E-2</v>
      </c>
      <c r="AD171" s="4">
        <f t="shared" si="132"/>
        <v>9.1470077398425609E-2</v>
      </c>
      <c r="AE171" s="4">
        <f>(AVERAGE(M168:M171)/AVERAGE(M164:M167)-1)*100</f>
        <v>3.2646344073135491</v>
      </c>
      <c r="AF171" s="4">
        <f>(AVERAGE(N168:N171)/AVERAGE(N164:N167)-1)*100</f>
        <v>1.0193248515787401</v>
      </c>
      <c r="AG171" s="4">
        <f>(AVERAGE(O168:O171)/AVERAGE(O164:O167)-1)*100</f>
        <v>2.1786176690290704</v>
      </c>
      <c r="AH171" s="4">
        <f>(AVERAGE(P168:P171)/AVERAGE(P164:P167)-1)*100</f>
        <v>1.1537182736935936</v>
      </c>
      <c r="AI171" s="4">
        <f t="shared" si="131"/>
        <v>3.0977947869203826</v>
      </c>
      <c r="AJ171" s="4">
        <f>(AVERAGE(R168:R171)/AVERAGE(R164:R167)-1)*100</f>
        <v>1.179818854882031</v>
      </c>
      <c r="AK171" s="5">
        <f t="shared" si="133"/>
        <v>1.6256528907822281</v>
      </c>
    </row>
    <row r="172" spans="1:37" x14ac:dyDescent="0.35">
      <c r="A172" t="s">
        <v>185</v>
      </c>
      <c r="B172">
        <v>1.1571714442940801E-2</v>
      </c>
      <c r="C172">
        <v>2637.5732939521986</v>
      </c>
      <c r="D172">
        <v>2562.1194615705572</v>
      </c>
      <c r="E172">
        <v>103780.31999999999</v>
      </c>
      <c r="F172">
        <v>101377.5462114628</v>
      </c>
      <c r="G172" s="8">
        <v>191.710870686037</v>
      </c>
      <c r="H172" s="10">
        <v>186.49546827866152</v>
      </c>
      <c r="I172" s="3">
        <f>(G172-H172)/H172</f>
        <v>2.7965303690825474E-2</v>
      </c>
      <c r="J172">
        <f>AVERAGE(H169:H172)</f>
        <v>184.97268002840201</v>
      </c>
      <c r="K172" s="9">
        <f>AVERAGE(G169:G172)</f>
        <v>190.08725442548248</v>
      </c>
      <c r="L172">
        <f t="shared" ref="L172:R173" si="137">B172/AVERAGE(B$5:B$8)*100</f>
        <v>109.57945788891837</v>
      </c>
      <c r="M172">
        <f t="shared" si="137"/>
        <v>258.62397755774117</v>
      </c>
      <c r="N172">
        <f t="shared" si="137"/>
        <v>231.98349754234425</v>
      </c>
      <c r="O172">
        <f t="shared" si="137"/>
        <v>248.04639410548842</v>
      </c>
      <c r="P172">
        <f t="shared" si="137"/>
        <v>244.88315723990598</v>
      </c>
      <c r="Q172" s="15">
        <f t="shared" si="137"/>
        <v>277.04832135996469</v>
      </c>
      <c r="R172" s="16">
        <f t="shared" si="137"/>
        <v>261.17243831759396</v>
      </c>
      <c r="S172" s="5"/>
      <c r="T172" s="3">
        <f>(C172/D172)-1</f>
        <v>2.9449771376151457E-2</v>
      </c>
      <c r="U172" s="3">
        <f>(E172/F172)-1</f>
        <v>2.3701242319726923E-2</v>
      </c>
      <c r="W172">
        <f>M172/O172</f>
        <v>1.0426435687178519</v>
      </c>
      <c r="X172" s="15">
        <f>Q172/O172</f>
        <v>1.1169213822239337</v>
      </c>
      <c r="Y172" s="15">
        <f>Q172/M172</f>
        <v>1.0712398903466329</v>
      </c>
      <c r="AA172" s="3">
        <f>(M172/N172)-1</f>
        <v>0.11483782380052365</v>
      </c>
      <c r="AB172" s="3">
        <f>(O172/P172)-1</f>
        <v>1.2917331274373778E-2</v>
      </c>
      <c r="AD172" s="4">
        <f t="shared" si="132"/>
        <v>0.10354644559864568</v>
      </c>
      <c r="AE172" s="4">
        <f t="shared" si="136"/>
        <v>3.3629092939075456</v>
      </c>
      <c r="AF172" s="4">
        <f t="shared" si="136"/>
        <v>1.1760019686077205</v>
      </c>
      <c r="AG172" s="4">
        <f t="shared" si="136"/>
        <v>2.7155049947075183</v>
      </c>
      <c r="AH172" s="4">
        <f t="shared" si="136"/>
        <v>1.5024900334122071</v>
      </c>
      <c r="AI172" s="4">
        <f t="shared" si="131"/>
        <v>3.3735398444798559</v>
      </c>
      <c r="AJ172" s="4">
        <f t="shared" si="136"/>
        <v>1.4443671862673702</v>
      </c>
      <c r="AK172" s="5">
        <f t="shared" si="133"/>
        <v>1.3356525103550587</v>
      </c>
    </row>
    <row r="173" spans="1:37" x14ac:dyDescent="0.35">
      <c r="A173" t="s">
        <v>189</v>
      </c>
      <c r="B173">
        <v>1.1575397901954301E-2</v>
      </c>
      <c r="C173">
        <v>2660.4412921381904</v>
      </c>
      <c r="D173">
        <v>2578.456830354914</v>
      </c>
      <c r="E173">
        <v>103105.86717040891</v>
      </c>
      <c r="F173">
        <v>101593.99948365426</v>
      </c>
      <c r="G173" s="14">
        <v>192.93152567937699</v>
      </c>
      <c r="H173" s="13">
        <v>187.34835747747098</v>
      </c>
      <c r="I173" s="3">
        <f>(G173-H173)/H173</f>
        <v>2.9800998936312491E-2</v>
      </c>
      <c r="J173" s="7"/>
      <c r="K173" s="7"/>
      <c r="L173">
        <f t="shared" si="137"/>
        <v>109.61433875673148</v>
      </c>
      <c r="M173">
        <f t="shared" si="137"/>
        <v>260.86627075323463</v>
      </c>
      <c r="N173">
        <f t="shared" si="137"/>
        <v>233.46274158544244</v>
      </c>
      <c r="O173">
        <f t="shared" si="137"/>
        <v>246.43437756541306</v>
      </c>
      <c r="P173">
        <f t="shared" si="137"/>
        <v>245.40601227704201</v>
      </c>
      <c r="Q173">
        <f t="shared" si="137"/>
        <v>278.81233409254645</v>
      </c>
      <c r="R173">
        <f t="shared" si="137"/>
        <v>262.36684348852799</v>
      </c>
      <c r="S173" s="3"/>
      <c r="T173" s="3">
        <f>(C173/D173)-1</f>
        <v>3.1795941207203304E-2</v>
      </c>
      <c r="U173" s="3">
        <f>(E173/F173)-1</f>
        <v>1.4881466370441521E-2</v>
      </c>
      <c r="W173">
        <f>M173/O173</f>
        <v>1.0585628244338223</v>
      </c>
      <c r="X173">
        <f>Q173/O173</f>
        <v>1.1313857134990797</v>
      </c>
      <c r="Y173">
        <f>Q173/M173</f>
        <v>1.0687941115863455</v>
      </c>
      <c r="AA173" s="3">
        <f>(M173/N173)-1</f>
        <v>0.11737859746568202</v>
      </c>
      <c r="AB173" s="3">
        <f>(O173/P173)-1</f>
        <v>4.1904649312751729E-3</v>
      </c>
      <c r="AD173" s="4">
        <f t="shared" si="132"/>
        <v>0.11278611755964896</v>
      </c>
      <c r="AE173" s="4">
        <f t="shared" ref="AE173" si="138">(AVERAGE(M170:M173)/AVERAGE(M166:M169)-1)*100</f>
        <v>3.0563194488567591</v>
      </c>
      <c r="AF173" s="4">
        <f t="shared" ref="AF173" si="139">(AVERAGE(N170:N173)/AVERAGE(N166:N169)-1)*100</f>
        <v>1.5053550114591197</v>
      </c>
      <c r="AG173" s="4">
        <f t="shared" ref="AG173" si="140">(AVERAGE(O170:O173)/AVERAGE(O166:O169)-1)*100</f>
        <v>2.8134195412909735</v>
      </c>
      <c r="AH173" s="4">
        <f t="shared" ref="AH173" si="141">(AVERAGE(P170:P173)/AVERAGE(P166:P169)-1)*100</f>
        <v>1.6114225534373805</v>
      </c>
      <c r="AI173" s="4">
        <f t="shared" si="131"/>
        <v>3.4139446337339008</v>
      </c>
      <c r="AJ173" s="4">
        <f t="shared" ref="AJ173" si="142">(AVERAGE(R170:R173)/AVERAGE(R166:R169)-1)*100</f>
        <v>1.6732487584549594</v>
      </c>
      <c r="AK173" s="5">
        <f t="shared" si="133"/>
        <v>1.04030907925864</v>
      </c>
    </row>
  </sheetData>
  <mergeCells count="3">
    <mergeCell ref="B1:H1"/>
    <mergeCell ref="L1:R1"/>
    <mergeCell ref="AD1:AJ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2025-07-31T14:19:44Z</dcterms:modified>
</cp:coreProperties>
</file>