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/>
  <xr:revisionPtr revIDLastSave="0" documentId="8_{DA443B97-A792-4352-9442-8573AA209B3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IB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77" i="7" l="1"/>
  <c r="M177" i="7"/>
  <c r="W177" i="7" s="1"/>
  <c r="N177" i="7"/>
  <c r="AF177" i="7" s="1"/>
  <c r="O177" i="7"/>
  <c r="AG177" i="7" s="1"/>
  <c r="P177" i="7"/>
  <c r="Q177" i="7"/>
  <c r="R177" i="7"/>
  <c r="T177" i="7"/>
  <c r="U177" i="7"/>
  <c r="AD177" i="7"/>
  <c r="AE177" i="7"/>
  <c r="AH177" i="7"/>
  <c r="AI177" i="7"/>
  <c r="AJ177" i="7"/>
  <c r="AK177" i="7"/>
  <c r="J176" i="7"/>
  <c r="J172" i="7"/>
  <c r="J168" i="7"/>
  <c r="I177" i="7"/>
  <c r="T3" i="7"/>
  <c r="AB177" i="7" l="1"/>
  <c r="AA177" i="7"/>
  <c r="Y177" i="7"/>
  <c r="X177" i="7"/>
  <c r="L176" i="7"/>
  <c r="L175" i="7"/>
  <c r="L174" i="7"/>
  <c r="L173" i="7"/>
  <c r="L172" i="7"/>
  <c r="M176" i="7"/>
  <c r="N176" i="7"/>
  <c r="O176" i="7"/>
  <c r="P176" i="7"/>
  <c r="Q176" i="7"/>
  <c r="R176" i="7"/>
  <c r="T176" i="7"/>
  <c r="U176" i="7"/>
  <c r="K172" i="7"/>
  <c r="K176" i="7"/>
  <c r="I176" i="7"/>
  <c r="I3" i="7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W176" i="7" l="1"/>
  <c r="AB176" i="7"/>
  <c r="AA176" i="7"/>
  <c r="Y176" i="7"/>
  <c r="X176" i="7"/>
  <c r="L9" i="7" l="1"/>
  <c r="L3" i="7"/>
  <c r="J8" i="7"/>
  <c r="T174" i="7"/>
  <c r="T175" i="7"/>
  <c r="U174" i="7"/>
  <c r="U175" i="7"/>
  <c r="P175" i="7"/>
  <c r="O175" i="7"/>
  <c r="N175" i="7"/>
  <c r="M175" i="7"/>
  <c r="Q175" i="7"/>
  <c r="R175" i="7"/>
  <c r="J164" i="7"/>
  <c r="K12" i="7"/>
  <c r="K8" i="7"/>
  <c r="J12" i="7"/>
  <c r="X175" i="7" l="1"/>
  <c r="AB175" i="7"/>
  <c r="AA175" i="7"/>
  <c r="W175" i="7"/>
  <c r="Y175" i="7"/>
  <c r="U173" i="7" l="1"/>
  <c r="T173" i="7"/>
  <c r="U172" i="7"/>
  <c r="T172" i="7"/>
  <c r="U171" i="7"/>
  <c r="T171" i="7"/>
  <c r="U170" i="7"/>
  <c r="T170" i="7"/>
  <c r="U169" i="7"/>
  <c r="T169" i="7"/>
  <c r="U168" i="7"/>
  <c r="T168" i="7"/>
  <c r="U167" i="7"/>
  <c r="T167" i="7"/>
  <c r="U166" i="7"/>
  <c r="T166" i="7"/>
  <c r="U165" i="7"/>
  <c r="T165" i="7"/>
  <c r="U164" i="7"/>
  <c r="T164" i="7"/>
  <c r="U163" i="7"/>
  <c r="T163" i="7"/>
  <c r="U162" i="7"/>
  <c r="T162" i="7"/>
  <c r="U161" i="7"/>
  <c r="T161" i="7"/>
  <c r="U160" i="7"/>
  <c r="T160" i="7"/>
  <c r="U159" i="7"/>
  <c r="T159" i="7"/>
  <c r="U158" i="7"/>
  <c r="T158" i="7"/>
  <c r="U157" i="7"/>
  <c r="T157" i="7"/>
  <c r="U156" i="7"/>
  <c r="T156" i="7"/>
  <c r="U155" i="7"/>
  <c r="T155" i="7"/>
  <c r="U154" i="7"/>
  <c r="T154" i="7"/>
  <c r="U153" i="7"/>
  <c r="T153" i="7"/>
  <c r="U152" i="7"/>
  <c r="T152" i="7"/>
  <c r="U151" i="7"/>
  <c r="T151" i="7"/>
  <c r="U150" i="7"/>
  <c r="T150" i="7"/>
  <c r="U149" i="7"/>
  <c r="T149" i="7"/>
  <c r="U148" i="7"/>
  <c r="T148" i="7"/>
  <c r="U147" i="7"/>
  <c r="T147" i="7"/>
  <c r="U146" i="7"/>
  <c r="T146" i="7"/>
  <c r="U145" i="7"/>
  <c r="T145" i="7"/>
  <c r="U144" i="7"/>
  <c r="T144" i="7"/>
  <c r="U143" i="7"/>
  <c r="T143" i="7"/>
  <c r="U142" i="7"/>
  <c r="T142" i="7"/>
  <c r="U141" i="7"/>
  <c r="T141" i="7"/>
  <c r="U140" i="7"/>
  <c r="T140" i="7"/>
  <c r="U139" i="7"/>
  <c r="T139" i="7"/>
  <c r="U138" i="7"/>
  <c r="T138" i="7"/>
  <c r="U137" i="7"/>
  <c r="T137" i="7"/>
  <c r="U136" i="7"/>
  <c r="T136" i="7"/>
  <c r="U135" i="7"/>
  <c r="T135" i="7"/>
  <c r="U134" i="7"/>
  <c r="T134" i="7"/>
  <c r="U133" i="7"/>
  <c r="T133" i="7"/>
  <c r="U132" i="7"/>
  <c r="T132" i="7"/>
  <c r="U131" i="7"/>
  <c r="T131" i="7"/>
  <c r="U130" i="7"/>
  <c r="T130" i="7"/>
  <c r="U129" i="7"/>
  <c r="T129" i="7"/>
  <c r="U128" i="7"/>
  <c r="T128" i="7"/>
  <c r="U127" i="7"/>
  <c r="T127" i="7"/>
  <c r="U126" i="7"/>
  <c r="T126" i="7"/>
  <c r="U125" i="7"/>
  <c r="T125" i="7"/>
  <c r="U124" i="7"/>
  <c r="T124" i="7"/>
  <c r="U123" i="7"/>
  <c r="T123" i="7"/>
  <c r="U122" i="7"/>
  <c r="T122" i="7"/>
  <c r="U121" i="7"/>
  <c r="T121" i="7"/>
  <c r="U120" i="7"/>
  <c r="T120" i="7"/>
  <c r="U119" i="7"/>
  <c r="T119" i="7"/>
  <c r="U118" i="7"/>
  <c r="T118" i="7"/>
  <c r="U117" i="7"/>
  <c r="T117" i="7"/>
  <c r="U116" i="7"/>
  <c r="T116" i="7"/>
  <c r="U115" i="7"/>
  <c r="T115" i="7"/>
  <c r="U114" i="7"/>
  <c r="T114" i="7"/>
  <c r="U113" i="7"/>
  <c r="T113" i="7"/>
  <c r="U112" i="7"/>
  <c r="T112" i="7"/>
  <c r="U111" i="7"/>
  <c r="T111" i="7"/>
  <c r="U110" i="7"/>
  <c r="T110" i="7"/>
  <c r="U109" i="7"/>
  <c r="T109" i="7"/>
  <c r="U108" i="7"/>
  <c r="T108" i="7"/>
  <c r="U107" i="7"/>
  <c r="T107" i="7"/>
  <c r="U106" i="7"/>
  <c r="T106" i="7"/>
  <c r="U105" i="7"/>
  <c r="T105" i="7"/>
  <c r="U104" i="7"/>
  <c r="T104" i="7"/>
  <c r="U103" i="7"/>
  <c r="T103" i="7"/>
  <c r="U102" i="7"/>
  <c r="T102" i="7"/>
  <c r="U101" i="7"/>
  <c r="T101" i="7"/>
  <c r="U100" i="7"/>
  <c r="T100" i="7"/>
  <c r="U99" i="7"/>
  <c r="T99" i="7"/>
  <c r="U98" i="7"/>
  <c r="T98" i="7"/>
  <c r="U97" i="7"/>
  <c r="T97" i="7"/>
  <c r="U96" i="7"/>
  <c r="T96" i="7"/>
  <c r="U95" i="7"/>
  <c r="T95" i="7"/>
  <c r="U94" i="7"/>
  <c r="T94" i="7"/>
  <c r="U93" i="7"/>
  <c r="T93" i="7"/>
  <c r="U92" i="7"/>
  <c r="T92" i="7"/>
  <c r="U91" i="7"/>
  <c r="T91" i="7"/>
  <c r="U90" i="7"/>
  <c r="T90" i="7"/>
  <c r="U89" i="7"/>
  <c r="T89" i="7"/>
  <c r="U88" i="7"/>
  <c r="T88" i="7"/>
  <c r="U87" i="7"/>
  <c r="T87" i="7"/>
  <c r="U86" i="7"/>
  <c r="T86" i="7"/>
  <c r="U85" i="7"/>
  <c r="T85" i="7"/>
  <c r="U84" i="7"/>
  <c r="T84" i="7"/>
  <c r="U83" i="7"/>
  <c r="T83" i="7"/>
  <c r="U82" i="7"/>
  <c r="T82" i="7"/>
  <c r="U81" i="7"/>
  <c r="T81" i="7"/>
  <c r="U80" i="7"/>
  <c r="T80" i="7"/>
  <c r="U79" i="7"/>
  <c r="T79" i="7"/>
  <c r="U78" i="7"/>
  <c r="T78" i="7"/>
  <c r="U77" i="7"/>
  <c r="T77" i="7"/>
  <c r="U76" i="7"/>
  <c r="T76" i="7"/>
  <c r="U75" i="7"/>
  <c r="T75" i="7"/>
  <c r="U74" i="7"/>
  <c r="T74" i="7"/>
  <c r="U73" i="7"/>
  <c r="T73" i="7"/>
  <c r="U72" i="7"/>
  <c r="T72" i="7"/>
  <c r="U71" i="7"/>
  <c r="T71" i="7"/>
  <c r="U70" i="7"/>
  <c r="T70" i="7"/>
  <c r="U69" i="7"/>
  <c r="T69" i="7"/>
  <c r="U68" i="7"/>
  <c r="T68" i="7"/>
  <c r="U67" i="7"/>
  <c r="T67" i="7"/>
  <c r="U66" i="7"/>
  <c r="T66" i="7"/>
  <c r="U65" i="7"/>
  <c r="T65" i="7"/>
  <c r="U64" i="7"/>
  <c r="T64" i="7"/>
  <c r="U63" i="7"/>
  <c r="T63" i="7"/>
  <c r="U62" i="7"/>
  <c r="T62" i="7"/>
  <c r="U61" i="7"/>
  <c r="T61" i="7"/>
  <c r="U60" i="7"/>
  <c r="T60" i="7"/>
  <c r="U59" i="7"/>
  <c r="T59" i="7"/>
  <c r="U58" i="7"/>
  <c r="T58" i="7"/>
  <c r="U57" i="7"/>
  <c r="T57" i="7"/>
  <c r="U56" i="7"/>
  <c r="T56" i="7"/>
  <c r="U55" i="7"/>
  <c r="T55" i="7"/>
  <c r="U54" i="7"/>
  <c r="T54" i="7"/>
  <c r="U53" i="7"/>
  <c r="T53" i="7"/>
  <c r="U52" i="7"/>
  <c r="T52" i="7"/>
  <c r="U51" i="7"/>
  <c r="T51" i="7"/>
  <c r="U50" i="7"/>
  <c r="T50" i="7"/>
  <c r="U49" i="7"/>
  <c r="T49" i="7"/>
  <c r="U48" i="7"/>
  <c r="T48" i="7"/>
  <c r="U47" i="7"/>
  <c r="T47" i="7"/>
  <c r="U46" i="7"/>
  <c r="T46" i="7"/>
  <c r="U45" i="7"/>
  <c r="T45" i="7"/>
  <c r="U44" i="7"/>
  <c r="T44" i="7"/>
  <c r="U43" i="7"/>
  <c r="T43" i="7"/>
  <c r="U42" i="7"/>
  <c r="T42" i="7"/>
  <c r="U41" i="7"/>
  <c r="T41" i="7"/>
  <c r="U40" i="7"/>
  <c r="T40" i="7"/>
  <c r="U39" i="7"/>
  <c r="T39" i="7"/>
  <c r="U38" i="7"/>
  <c r="T38" i="7"/>
  <c r="U37" i="7"/>
  <c r="T37" i="7"/>
  <c r="U36" i="7"/>
  <c r="T36" i="7"/>
  <c r="U35" i="7"/>
  <c r="T35" i="7"/>
  <c r="U34" i="7"/>
  <c r="T34" i="7"/>
  <c r="U33" i="7"/>
  <c r="T33" i="7"/>
  <c r="U32" i="7"/>
  <c r="T32" i="7"/>
  <c r="U31" i="7"/>
  <c r="T31" i="7"/>
  <c r="U30" i="7"/>
  <c r="T30" i="7"/>
  <c r="U29" i="7"/>
  <c r="T29" i="7"/>
  <c r="U28" i="7"/>
  <c r="T28" i="7"/>
  <c r="U27" i="7"/>
  <c r="T27" i="7"/>
  <c r="U26" i="7"/>
  <c r="T26" i="7"/>
  <c r="U25" i="7"/>
  <c r="T25" i="7"/>
  <c r="U24" i="7"/>
  <c r="T24" i="7"/>
  <c r="U23" i="7"/>
  <c r="T23" i="7"/>
  <c r="U22" i="7"/>
  <c r="T22" i="7"/>
  <c r="U21" i="7"/>
  <c r="T21" i="7"/>
  <c r="U20" i="7"/>
  <c r="T20" i="7"/>
  <c r="U19" i="7"/>
  <c r="T19" i="7"/>
  <c r="U18" i="7"/>
  <c r="T18" i="7"/>
  <c r="U17" i="7"/>
  <c r="T17" i="7"/>
  <c r="U16" i="7"/>
  <c r="T16" i="7"/>
  <c r="U15" i="7"/>
  <c r="T15" i="7"/>
  <c r="U14" i="7"/>
  <c r="T14" i="7"/>
  <c r="U13" i="7"/>
  <c r="T13" i="7"/>
  <c r="U12" i="7"/>
  <c r="T12" i="7"/>
  <c r="U11" i="7"/>
  <c r="T11" i="7"/>
  <c r="U10" i="7"/>
  <c r="T10" i="7"/>
  <c r="U9" i="7"/>
  <c r="T9" i="7"/>
  <c r="U8" i="7"/>
  <c r="T8" i="7"/>
  <c r="U7" i="7"/>
  <c r="T7" i="7"/>
  <c r="U6" i="7"/>
  <c r="T6" i="7"/>
  <c r="U5" i="7"/>
  <c r="T5" i="7"/>
  <c r="U4" i="7"/>
  <c r="T4" i="7"/>
  <c r="R174" i="7"/>
  <c r="Q174" i="7"/>
  <c r="P174" i="7"/>
  <c r="M174" i="7"/>
  <c r="M173" i="7"/>
  <c r="M172" i="7"/>
  <c r="M171" i="7"/>
  <c r="L171" i="7"/>
  <c r="L170" i="7"/>
  <c r="L169" i="7"/>
  <c r="N174" i="7"/>
  <c r="O174" i="7"/>
  <c r="AB174" i="7" l="1"/>
  <c r="AD176" i="7"/>
  <c r="X174" i="7"/>
  <c r="AA174" i="7"/>
  <c r="W174" i="7"/>
  <c r="Y174" i="7"/>
  <c r="R173" i="7"/>
  <c r="Q173" i="7"/>
  <c r="P173" i="7"/>
  <c r="O173" i="7"/>
  <c r="N173" i="7"/>
  <c r="R172" i="7"/>
  <c r="Q172" i="7"/>
  <c r="P172" i="7"/>
  <c r="O172" i="7"/>
  <c r="N172" i="7"/>
  <c r="M169" i="7"/>
  <c r="AE176" i="7" s="1"/>
  <c r="M168" i="7"/>
  <c r="L168" i="7"/>
  <c r="AD175" i="7" s="1"/>
  <c r="K168" i="7"/>
  <c r="U3" i="7"/>
  <c r="R21" i="7"/>
  <c r="L19" i="7"/>
  <c r="L5" i="7"/>
  <c r="M4" i="7"/>
  <c r="L4" i="7"/>
  <c r="O3" i="7"/>
  <c r="N3" i="7"/>
  <c r="M3" i="7"/>
  <c r="AA3" i="7" s="1"/>
  <c r="K16" i="7"/>
  <c r="J16" i="7"/>
  <c r="J20" i="7"/>
  <c r="K20" i="7"/>
  <c r="J24" i="7"/>
  <c r="K24" i="7"/>
  <c r="J28" i="7"/>
  <c r="K28" i="7"/>
  <c r="J32" i="7"/>
  <c r="K32" i="7"/>
  <c r="J36" i="7"/>
  <c r="K36" i="7"/>
  <c r="J40" i="7"/>
  <c r="K40" i="7"/>
  <c r="J44" i="7"/>
  <c r="K44" i="7"/>
  <c r="J48" i="7"/>
  <c r="K48" i="7"/>
  <c r="J52" i="7"/>
  <c r="K52" i="7"/>
  <c r="J56" i="7"/>
  <c r="K56" i="7"/>
  <c r="J60" i="7"/>
  <c r="K60" i="7"/>
  <c r="J64" i="7"/>
  <c r="K64" i="7"/>
  <c r="J68" i="7"/>
  <c r="K68" i="7"/>
  <c r="J72" i="7"/>
  <c r="K72" i="7"/>
  <c r="J76" i="7"/>
  <c r="K76" i="7"/>
  <c r="J80" i="7"/>
  <c r="K80" i="7"/>
  <c r="J84" i="7"/>
  <c r="K84" i="7"/>
  <c r="J88" i="7"/>
  <c r="K88" i="7"/>
  <c r="J92" i="7"/>
  <c r="K92" i="7"/>
  <c r="J96" i="7"/>
  <c r="K96" i="7"/>
  <c r="J100" i="7"/>
  <c r="K100" i="7"/>
  <c r="J104" i="7"/>
  <c r="K104" i="7"/>
  <c r="J108" i="7"/>
  <c r="K108" i="7"/>
  <c r="J112" i="7"/>
  <c r="K112" i="7"/>
  <c r="J116" i="7"/>
  <c r="K116" i="7"/>
  <c r="J120" i="7"/>
  <c r="K120" i="7"/>
  <c r="J124" i="7"/>
  <c r="K124" i="7"/>
  <c r="J128" i="7"/>
  <c r="K128" i="7"/>
  <c r="J132" i="7"/>
  <c r="K132" i="7"/>
  <c r="J136" i="7"/>
  <c r="K136" i="7"/>
  <c r="J140" i="7"/>
  <c r="K140" i="7"/>
  <c r="J144" i="7"/>
  <c r="K144" i="7"/>
  <c r="J148" i="7"/>
  <c r="K148" i="7"/>
  <c r="J152" i="7"/>
  <c r="K152" i="7"/>
  <c r="J156" i="7"/>
  <c r="K156" i="7"/>
  <c r="J160" i="7"/>
  <c r="K160" i="7"/>
  <c r="K164" i="7"/>
  <c r="R14" i="7"/>
  <c r="Q14" i="7"/>
  <c r="P14" i="7"/>
  <c r="O14" i="7"/>
  <c r="N14" i="7"/>
  <c r="M14" i="7"/>
  <c r="L14" i="7"/>
  <c r="N4" i="7"/>
  <c r="O4" i="7"/>
  <c r="P4" i="7"/>
  <c r="Q4" i="7"/>
  <c r="R4" i="7"/>
  <c r="M5" i="7"/>
  <c r="N5" i="7"/>
  <c r="O5" i="7"/>
  <c r="P5" i="7"/>
  <c r="Q5" i="7"/>
  <c r="R5" i="7"/>
  <c r="L6" i="7"/>
  <c r="M6" i="7"/>
  <c r="N6" i="7"/>
  <c r="O6" i="7"/>
  <c r="P6" i="7"/>
  <c r="Q6" i="7"/>
  <c r="R6" i="7"/>
  <c r="L7" i="7"/>
  <c r="M7" i="7"/>
  <c r="N7" i="7"/>
  <c r="O7" i="7"/>
  <c r="P7" i="7"/>
  <c r="Q7" i="7"/>
  <c r="R7" i="7"/>
  <c r="L8" i="7"/>
  <c r="M8" i="7"/>
  <c r="N8" i="7"/>
  <c r="O8" i="7"/>
  <c r="P8" i="7"/>
  <c r="Q8" i="7"/>
  <c r="R8" i="7"/>
  <c r="M9" i="7"/>
  <c r="N9" i="7"/>
  <c r="O9" i="7"/>
  <c r="P9" i="7"/>
  <c r="Q9" i="7"/>
  <c r="R9" i="7"/>
  <c r="L10" i="7"/>
  <c r="M10" i="7"/>
  <c r="N10" i="7"/>
  <c r="O10" i="7"/>
  <c r="P10" i="7"/>
  <c r="Q10" i="7"/>
  <c r="R10" i="7"/>
  <c r="L11" i="7"/>
  <c r="M11" i="7"/>
  <c r="N11" i="7"/>
  <c r="O11" i="7"/>
  <c r="P11" i="7"/>
  <c r="Q11" i="7"/>
  <c r="R11" i="7"/>
  <c r="L12" i="7"/>
  <c r="M12" i="7"/>
  <c r="N12" i="7"/>
  <c r="O12" i="7"/>
  <c r="P12" i="7"/>
  <c r="Q12" i="7"/>
  <c r="R12" i="7"/>
  <c r="L13" i="7"/>
  <c r="M13" i="7"/>
  <c r="N13" i="7"/>
  <c r="O13" i="7"/>
  <c r="P13" i="7"/>
  <c r="Q13" i="7"/>
  <c r="R13" i="7"/>
  <c r="L15" i="7"/>
  <c r="M15" i="7"/>
  <c r="N15" i="7"/>
  <c r="O15" i="7"/>
  <c r="P15" i="7"/>
  <c r="Q15" i="7"/>
  <c r="R15" i="7"/>
  <c r="L16" i="7"/>
  <c r="M16" i="7"/>
  <c r="N16" i="7"/>
  <c r="O16" i="7"/>
  <c r="P16" i="7"/>
  <c r="Q16" i="7"/>
  <c r="R16" i="7"/>
  <c r="L17" i="7"/>
  <c r="M17" i="7"/>
  <c r="N17" i="7"/>
  <c r="O17" i="7"/>
  <c r="P17" i="7"/>
  <c r="Q17" i="7"/>
  <c r="R17" i="7"/>
  <c r="L18" i="7"/>
  <c r="M18" i="7"/>
  <c r="N18" i="7"/>
  <c r="O18" i="7"/>
  <c r="P18" i="7"/>
  <c r="Q18" i="7"/>
  <c r="R18" i="7"/>
  <c r="M19" i="7"/>
  <c r="N19" i="7"/>
  <c r="O19" i="7"/>
  <c r="P19" i="7"/>
  <c r="Q19" i="7"/>
  <c r="R19" i="7"/>
  <c r="L20" i="7"/>
  <c r="M20" i="7"/>
  <c r="N20" i="7"/>
  <c r="O20" i="7"/>
  <c r="P20" i="7"/>
  <c r="Q20" i="7"/>
  <c r="R20" i="7"/>
  <c r="L21" i="7"/>
  <c r="M21" i="7"/>
  <c r="N21" i="7"/>
  <c r="O21" i="7"/>
  <c r="P21" i="7"/>
  <c r="Q21" i="7"/>
  <c r="L22" i="7"/>
  <c r="M22" i="7"/>
  <c r="N22" i="7"/>
  <c r="O22" i="7"/>
  <c r="P22" i="7"/>
  <c r="Q22" i="7"/>
  <c r="R22" i="7"/>
  <c r="L23" i="7"/>
  <c r="M23" i="7"/>
  <c r="N23" i="7"/>
  <c r="O23" i="7"/>
  <c r="P23" i="7"/>
  <c r="Q23" i="7"/>
  <c r="R23" i="7"/>
  <c r="L24" i="7"/>
  <c r="M24" i="7"/>
  <c r="N24" i="7"/>
  <c r="O24" i="7"/>
  <c r="P24" i="7"/>
  <c r="Q24" i="7"/>
  <c r="R24" i="7"/>
  <c r="L25" i="7"/>
  <c r="M25" i="7"/>
  <c r="N25" i="7"/>
  <c r="O25" i="7"/>
  <c r="P25" i="7"/>
  <c r="Q25" i="7"/>
  <c r="R25" i="7"/>
  <c r="L26" i="7"/>
  <c r="M26" i="7"/>
  <c r="N26" i="7"/>
  <c r="O26" i="7"/>
  <c r="P26" i="7"/>
  <c r="Q26" i="7"/>
  <c r="R26" i="7"/>
  <c r="L27" i="7"/>
  <c r="M27" i="7"/>
  <c r="N27" i="7"/>
  <c r="O27" i="7"/>
  <c r="P27" i="7"/>
  <c r="Q27" i="7"/>
  <c r="R27" i="7"/>
  <c r="L28" i="7"/>
  <c r="M28" i="7"/>
  <c r="N28" i="7"/>
  <c r="O28" i="7"/>
  <c r="P28" i="7"/>
  <c r="Q28" i="7"/>
  <c r="R28" i="7"/>
  <c r="L29" i="7"/>
  <c r="M29" i="7"/>
  <c r="N29" i="7"/>
  <c r="O29" i="7"/>
  <c r="P29" i="7"/>
  <c r="Q29" i="7"/>
  <c r="R29" i="7"/>
  <c r="L30" i="7"/>
  <c r="M30" i="7"/>
  <c r="N30" i="7"/>
  <c r="O30" i="7"/>
  <c r="P30" i="7"/>
  <c r="Q30" i="7"/>
  <c r="R30" i="7"/>
  <c r="L31" i="7"/>
  <c r="M31" i="7"/>
  <c r="N31" i="7"/>
  <c r="O31" i="7"/>
  <c r="P31" i="7"/>
  <c r="Q31" i="7"/>
  <c r="R31" i="7"/>
  <c r="L32" i="7"/>
  <c r="M32" i="7"/>
  <c r="N32" i="7"/>
  <c r="O32" i="7"/>
  <c r="P32" i="7"/>
  <c r="Q32" i="7"/>
  <c r="R32" i="7"/>
  <c r="L33" i="7"/>
  <c r="M33" i="7"/>
  <c r="N33" i="7"/>
  <c r="O33" i="7"/>
  <c r="P33" i="7"/>
  <c r="Q33" i="7"/>
  <c r="R33" i="7"/>
  <c r="L34" i="7"/>
  <c r="M34" i="7"/>
  <c r="N34" i="7"/>
  <c r="O34" i="7"/>
  <c r="P34" i="7"/>
  <c r="Q34" i="7"/>
  <c r="R34" i="7"/>
  <c r="L35" i="7"/>
  <c r="M35" i="7"/>
  <c r="N35" i="7"/>
  <c r="O35" i="7"/>
  <c r="P35" i="7"/>
  <c r="Q35" i="7"/>
  <c r="R35" i="7"/>
  <c r="L36" i="7"/>
  <c r="M36" i="7"/>
  <c r="N36" i="7"/>
  <c r="O36" i="7"/>
  <c r="P36" i="7"/>
  <c r="Q36" i="7"/>
  <c r="R36" i="7"/>
  <c r="L37" i="7"/>
  <c r="M37" i="7"/>
  <c r="AA37" i="7" s="1"/>
  <c r="N37" i="7"/>
  <c r="O37" i="7"/>
  <c r="P37" i="7"/>
  <c r="Q37" i="7"/>
  <c r="R37" i="7"/>
  <c r="L38" i="7"/>
  <c r="M38" i="7"/>
  <c r="N38" i="7"/>
  <c r="O38" i="7"/>
  <c r="P38" i="7"/>
  <c r="Q38" i="7"/>
  <c r="R38" i="7"/>
  <c r="L39" i="7"/>
  <c r="M39" i="7"/>
  <c r="N39" i="7"/>
  <c r="O39" i="7"/>
  <c r="P39" i="7"/>
  <c r="Q39" i="7"/>
  <c r="R39" i="7"/>
  <c r="L40" i="7"/>
  <c r="M40" i="7"/>
  <c r="N40" i="7"/>
  <c r="O40" i="7"/>
  <c r="P40" i="7"/>
  <c r="Q40" i="7"/>
  <c r="R40" i="7"/>
  <c r="L41" i="7"/>
  <c r="M41" i="7"/>
  <c r="N41" i="7"/>
  <c r="O41" i="7"/>
  <c r="P41" i="7"/>
  <c r="Q41" i="7"/>
  <c r="R41" i="7"/>
  <c r="L42" i="7"/>
  <c r="M42" i="7"/>
  <c r="N42" i="7"/>
  <c r="O42" i="7"/>
  <c r="P42" i="7"/>
  <c r="Q42" i="7"/>
  <c r="R42" i="7"/>
  <c r="L43" i="7"/>
  <c r="M43" i="7"/>
  <c r="N43" i="7"/>
  <c r="O43" i="7"/>
  <c r="P43" i="7"/>
  <c r="Q43" i="7"/>
  <c r="R43" i="7"/>
  <c r="L44" i="7"/>
  <c r="M44" i="7"/>
  <c r="N44" i="7"/>
  <c r="O44" i="7"/>
  <c r="P44" i="7"/>
  <c r="Q44" i="7"/>
  <c r="R44" i="7"/>
  <c r="L45" i="7"/>
  <c r="M45" i="7"/>
  <c r="N45" i="7"/>
  <c r="O45" i="7"/>
  <c r="P45" i="7"/>
  <c r="Q45" i="7"/>
  <c r="R45" i="7"/>
  <c r="L46" i="7"/>
  <c r="M46" i="7"/>
  <c r="N46" i="7"/>
  <c r="O46" i="7"/>
  <c r="P46" i="7"/>
  <c r="Q46" i="7"/>
  <c r="R46" i="7"/>
  <c r="L47" i="7"/>
  <c r="M47" i="7"/>
  <c r="N47" i="7"/>
  <c r="O47" i="7"/>
  <c r="P47" i="7"/>
  <c r="Q47" i="7"/>
  <c r="R47" i="7"/>
  <c r="L48" i="7"/>
  <c r="M48" i="7"/>
  <c r="N48" i="7"/>
  <c r="O48" i="7"/>
  <c r="P48" i="7"/>
  <c r="Q48" i="7"/>
  <c r="R48" i="7"/>
  <c r="L49" i="7"/>
  <c r="M49" i="7"/>
  <c r="AA49" i="7" s="1"/>
  <c r="N49" i="7"/>
  <c r="O49" i="7"/>
  <c r="P49" i="7"/>
  <c r="Q49" i="7"/>
  <c r="R49" i="7"/>
  <c r="L50" i="7"/>
  <c r="M50" i="7"/>
  <c r="N50" i="7"/>
  <c r="O50" i="7"/>
  <c r="P50" i="7"/>
  <c r="Q50" i="7"/>
  <c r="R50" i="7"/>
  <c r="L51" i="7"/>
  <c r="M51" i="7"/>
  <c r="N51" i="7"/>
  <c r="O51" i="7"/>
  <c r="P51" i="7"/>
  <c r="Q51" i="7"/>
  <c r="R51" i="7"/>
  <c r="L52" i="7"/>
  <c r="M52" i="7"/>
  <c r="N52" i="7"/>
  <c r="O52" i="7"/>
  <c r="P52" i="7"/>
  <c r="Q52" i="7"/>
  <c r="R52" i="7"/>
  <c r="L53" i="7"/>
  <c r="M53" i="7"/>
  <c r="N53" i="7"/>
  <c r="O53" i="7"/>
  <c r="P53" i="7"/>
  <c r="Q53" i="7"/>
  <c r="R53" i="7"/>
  <c r="L54" i="7"/>
  <c r="M54" i="7"/>
  <c r="N54" i="7"/>
  <c r="O54" i="7"/>
  <c r="P54" i="7"/>
  <c r="Q54" i="7"/>
  <c r="R54" i="7"/>
  <c r="L55" i="7"/>
  <c r="M55" i="7"/>
  <c r="N55" i="7"/>
  <c r="O55" i="7"/>
  <c r="P55" i="7"/>
  <c r="Q55" i="7"/>
  <c r="R55" i="7"/>
  <c r="L56" i="7"/>
  <c r="M56" i="7"/>
  <c r="N56" i="7"/>
  <c r="O56" i="7"/>
  <c r="P56" i="7"/>
  <c r="Q56" i="7"/>
  <c r="R56" i="7"/>
  <c r="L57" i="7"/>
  <c r="M57" i="7"/>
  <c r="N57" i="7"/>
  <c r="O57" i="7"/>
  <c r="P57" i="7"/>
  <c r="Q57" i="7"/>
  <c r="R57" i="7"/>
  <c r="L58" i="7"/>
  <c r="M58" i="7"/>
  <c r="N58" i="7"/>
  <c r="O58" i="7"/>
  <c r="P58" i="7"/>
  <c r="Q58" i="7"/>
  <c r="R58" i="7"/>
  <c r="L59" i="7"/>
  <c r="M59" i="7"/>
  <c r="N59" i="7"/>
  <c r="O59" i="7"/>
  <c r="P59" i="7"/>
  <c r="Q59" i="7"/>
  <c r="R59" i="7"/>
  <c r="L60" i="7"/>
  <c r="M60" i="7"/>
  <c r="N60" i="7"/>
  <c r="O60" i="7"/>
  <c r="P60" i="7"/>
  <c r="Q60" i="7"/>
  <c r="R60" i="7"/>
  <c r="L61" i="7"/>
  <c r="M61" i="7"/>
  <c r="N61" i="7"/>
  <c r="O61" i="7"/>
  <c r="P61" i="7"/>
  <c r="Q61" i="7"/>
  <c r="R61" i="7"/>
  <c r="L62" i="7"/>
  <c r="M62" i="7"/>
  <c r="N62" i="7"/>
  <c r="O62" i="7"/>
  <c r="P62" i="7"/>
  <c r="Q62" i="7"/>
  <c r="R62" i="7"/>
  <c r="L63" i="7"/>
  <c r="M63" i="7"/>
  <c r="N63" i="7"/>
  <c r="O63" i="7"/>
  <c r="P63" i="7"/>
  <c r="Q63" i="7"/>
  <c r="R63" i="7"/>
  <c r="L64" i="7"/>
  <c r="M64" i="7"/>
  <c r="N64" i="7"/>
  <c r="O64" i="7"/>
  <c r="P64" i="7"/>
  <c r="Q64" i="7"/>
  <c r="R64" i="7"/>
  <c r="L65" i="7"/>
  <c r="M65" i="7"/>
  <c r="N65" i="7"/>
  <c r="O65" i="7"/>
  <c r="P65" i="7"/>
  <c r="Q65" i="7"/>
  <c r="R65" i="7"/>
  <c r="L66" i="7"/>
  <c r="M66" i="7"/>
  <c r="N66" i="7"/>
  <c r="O66" i="7"/>
  <c r="P66" i="7"/>
  <c r="Q66" i="7"/>
  <c r="R66" i="7"/>
  <c r="L67" i="7"/>
  <c r="M67" i="7"/>
  <c r="N67" i="7"/>
  <c r="O67" i="7"/>
  <c r="P67" i="7"/>
  <c r="Q67" i="7"/>
  <c r="R67" i="7"/>
  <c r="L68" i="7"/>
  <c r="M68" i="7"/>
  <c r="N68" i="7"/>
  <c r="O68" i="7"/>
  <c r="P68" i="7"/>
  <c r="Q68" i="7"/>
  <c r="R68" i="7"/>
  <c r="L69" i="7"/>
  <c r="M69" i="7"/>
  <c r="N69" i="7"/>
  <c r="O69" i="7"/>
  <c r="P69" i="7"/>
  <c r="Q69" i="7"/>
  <c r="R69" i="7"/>
  <c r="L70" i="7"/>
  <c r="M70" i="7"/>
  <c r="N70" i="7"/>
  <c r="O70" i="7"/>
  <c r="P70" i="7"/>
  <c r="Q70" i="7"/>
  <c r="R70" i="7"/>
  <c r="L71" i="7"/>
  <c r="M71" i="7"/>
  <c r="N71" i="7"/>
  <c r="O71" i="7"/>
  <c r="P71" i="7"/>
  <c r="Q71" i="7"/>
  <c r="R71" i="7"/>
  <c r="L72" i="7"/>
  <c r="M72" i="7"/>
  <c r="N72" i="7"/>
  <c r="O72" i="7"/>
  <c r="P72" i="7"/>
  <c r="Q72" i="7"/>
  <c r="R72" i="7"/>
  <c r="L73" i="7"/>
  <c r="M73" i="7"/>
  <c r="N73" i="7"/>
  <c r="O73" i="7"/>
  <c r="P73" i="7"/>
  <c r="Q73" i="7"/>
  <c r="R73" i="7"/>
  <c r="L74" i="7"/>
  <c r="M74" i="7"/>
  <c r="N74" i="7"/>
  <c r="O74" i="7"/>
  <c r="P74" i="7"/>
  <c r="Q74" i="7"/>
  <c r="R74" i="7"/>
  <c r="L75" i="7"/>
  <c r="M75" i="7"/>
  <c r="N75" i="7"/>
  <c r="O75" i="7"/>
  <c r="P75" i="7"/>
  <c r="Q75" i="7"/>
  <c r="R75" i="7"/>
  <c r="L76" i="7"/>
  <c r="M76" i="7"/>
  <c r="N76" i="7"/>
  <c r="O76" i="7"/>
  <c r="P76" i="7"/>
  <c r="Q76" i="7"/>
  <c r="R76" i="7"/>
  <c r="L77" i="7"/>
  <c r="M77" i="7"/>
  <c r="N77" i="7"/>
  <c r="O77" i="7"/>
  <c r="P77" i="7"/>
  <c r="Q77" i="7"/>
  <c r="R77" i="7"/>
  <c r="L78" i="7"/>
  <c r="M78" i="7"/>
  <c r="N78" i="7"/>
  <c r="O78" i="7"/>
  <c r="P78" i="7"/>
  <c r="Q78" i="7"/>
  <c r="X78" i="7" s="1"/>
  <c r="R78" i="7"/>
  <c r="L79" i="7"/>
  <c r="M79" i="7"/>
  <c r="N79" i="7"/>
  <c r="O79" i="7"/>
  <c r="P79" i="7"/>
  <c r="Q79" i="7"/>
  <c r="R79" i="7"/>
  <c r="L80" i="7"/>
  <c r="M80" i="7"/>
  <c r="N80" i="7"/>
  <c r="O80" i="7"/>
  <c r="P80" i="7"/>
  <c r="Q80" i="7"/>
  <c r="R80" i="7"/>
  <c r="L81" i="7"/>
  <c r="M81" i="7"/>
  <c r="N81" i="7"/>
  <c r="O81" i="7"/>
  <c r="P81" i="7"/>
  <c r="Q81" i="7"/>
  <c r="R81" i="7"/>
  <c r="L82" i="7"/>
  <c r="M82" i="7"/>
  <c r="N82" i="7"/>
  <c r="O82" i="7"/>
  <c r="P82" i="7"/>
  <c r="Q82" i="7"/>
  <c r="R82" i="7"/>
  <c r="L83" i="7"/>
  <c r="M83" i="7"/>
  <c r="N83" i="7"/>
  <c r="O83" i="7"/>
  <c r="P83" i="7"/>
  <c r="Q83" i="7"/>
  <c r="R83" i="7"/>
  <c r="L84" i="7"/>
  <c r="M84" i="7"/>
  <c r="N84" i="7"/>
  <c r="O84" i="7"/>
  <c r="P84" i="7"/>
  <c r="Q84" i="7"/>
  <c r="R84" i="7"/>
  <c r="L85" i="7"/>
  <c r="M85" i="7"/>
  <c r="N85" i="7"/>
  <c r="O85" i="7"/>
  <c r="P85" i="7"/>
  <c r="Q85" i="7"/>
  <c r="R85" i="7"/>
  <c r="L86" i="7"/>
  <c r="M86" i="7"/>
  <c r="N86" i="7"/>
  <c r="O86" i="7"/>
  <c r="P86" i="7"/>
  <c r="Q86" i="7"/>
  <c r="X86" i="7" s="1"/>
  <c r="R86" i="7"/>
  <c r="L87" i="7"/>
  <c r="M87" i="7"/>
  <c r="N87" i="7"/>
  <c r="O87" i="7"/>
  <c r="P87" i="7"/>
  <c r="Q87" i="7"/>
  <c r="R87" i="7"/>
  <c r="L88" i="7"/>
  <c r="M88" i="7"/>
  <c r="N88" i="7"/>
  <c r="O88" i="7"/>
  <c r="P88" i="7"/>
  <c r="Q88" i="7"/>
  <c r="R88" i="7"/>
  <c r="L89" i="7"/>
  <c r="M89" i="7"/>
  <c r="N89" i="7"/>
  <c r="O89" i="7"/>
  <c r="P89" i="7"/>
  <c r="Q89" i="7"/>
  <c r="R89" i="7"/>
  <c r="L90" i="7"/>
  <c r="M90" i="7"/>
  <c r="N90" i="7"/>
  <c r="O90" i="7"/>
  <c r="P90" i="7"/>
  <c r="Q90" i="7"/>
  <c r="X90" i="7" s="1"/>
  <c r="R90" i="7"/>
  <c r="L91" i="7"/>
  <c r="M91" i="7"/>
  <c r="N91" i="7"/>
  <c r="O91" i="7"/>
  <c r="P91" i="7"/>
  <c r="Q91" i="7"/>
  <c r="R91" i="7"/>
  <c r="L92" i="7"/>
  <c r="M92" i="7"/>
  <c r="N92" i="7"/>
  <c r="O92" i="7"/>
  <c r="P92" i="7"/>
  <c r="Q92" i="7"/>
  <c r="R92" i="7"/>
  <c r="L93" i="7"/>
  <c r="M93" i="7"/>
  <c r="N93" i="7"/>
  <c r="O93" i="7"/>
  <c r="P93" i="7"/>
  <c r="Q93" i="7"/>
  <c r="R93" i="7"/>
  <c r="L94" i="7"/>
  <c r="M94" i="7"/>
  <c r="N94" i="7"/>
  <c r="O94" i="7"/>
  <c r="P94" i="7"/>
  <c r="Q94" i="7"/>
  <c r="R94" i="7"/>
  <c r="L95" i="7"/>
  <c r="M95" i="7"/>
  <c r="N95" i="7"/>
  <c r="O95" i="7"/>
  <c r="P95" i="7"/>
  <c r="Q95" i="7"/>
  <c r="R95" i="7"/>
  <c r="L96" i="7"/>
  <c r="M96" i="7"/>
  <c r="N96" i="7"/>
  <c r="O96" i="7"/>
  <c r="P96" i="7"/>
  <c r="Q96" i="7"/>
  <c r="R96" i="7"/>
  <c r="L97" i="7"/>
  <c r="M97" i="7"/>
  <c r="N97" i="7"/>
  <c r="O97" i="7"/>
  <c r="P97" i="7"/>
  <c r="Q97" i="7"/>
  <c r="R97" i="7"/>
  <c r="L98" i="7"/>
  <c r="M98" i="7"/>
  <c r="N98" i="7"/>
  <c r="O98" i="7"/>
  <c r="P98" i="7"/>
  <c r="Q98" i="7"/>
  <c r="X98" i="7" s="1"/>
  <c r="R98" i="7"/>
  <c r="L99" i="7"/>
  <c r="M99" i="7"/>
  <c r="N99" i="7"/>
  <c r="O99" i="7"/>
  <c r="P99" i="7"/>
  <c r="Q99" i="7"/>
  <c r="R99" i="7"/>
  <c r="L100" i="7"/>
  <c r="M100" i="7"/>
  <c r="N100" i="7"/>
  <c r="O100" i="7"/>
  <c r="P100" i="7"/>
  <c r="Q100" i="7"/>
  <c r="R100" i="7"/>
  <c r="L101" i="7"/>
  <c r="M101" i="7"/>
  <c r="N101" i="7"/>
  <c r="O101" i="7"/>
  <c r="P101" i="7"/>
  <c r="Q101" i="7"/>
  <c r="R101" i="7"/>
  <c r="L102" i="7"/>
  <c r="M102" i="7"/>
  <c r="N102" i="7"/>
  <c r="O102" i="7"/>
  <c r="P102" i="7"/>
  <c r="Q102" i="7"/>
  <c r="X102" i="7" s="1"/>
  <c r="R102" i="7"/>
  <c r="L103" i="7"/>
  <c r="M103" i="7"/>
  <c r="N103" i="7"/>
  <c r="O103" i="7"/>
  <c r="P103" i="7"/>
  <c r="Q103" i="7"/>
  <c r="R103" i="7"/>
  <c r="L104" i="7"/>
  <c r="M104" i="7"/>
  <c r="N104" i="7"/>
  <c r="O104" i="7"/>
  <c r="P104" i="7"/>
  <c r="Q104" i="7"/>
  <c r="R104" i="7"/>
  <c r="L105" i="7"/>
  <c r="M105" i="7"/>
  <c r="N105" i="7"/>
  <c r="O105" i="7"/>
  <c r="P105" i="7"/>
  <c r="Q105" i="7"/>
  <c r="R105" i="7"/>
  <c r="L106" i="7"/>
  <c r="M106" i="7"/>
  <c r="N106" i="7"/>
  <c r="O106" i="7"/>
  <c r="P106" i="7"/>
  <c r="Q106" i="7"/>
  <c r="R106" i="7"/>
  <c r="L107" i="7"/>
  <c r="M107" i="7"/>
  <c r="N107" i="7"/>
  <c r="O107" i="7"/>
  <c r="P107" i="7"/>
  <c r="Q107" i="7"/>
  <c r="R107" i="7"/>
  <c r="L108" i="7"/>
  <c r="M108" i="7"/>
  <c r="N108" i="7"/>
  <c r="O108" i="7"/>
  <c r="P108" i="7"/>
  <c r="Q108" i="7"/>
  <c r="R108" i="7"/>
  <c r="L109" i="7"/>
  <c r="M109" i="7"/>
  <c r="N109" i="7"/>
  <c r="O109" i="7"/>
  <c r="P109" i="7"/>
  <c r="Q109" i="7"/>
  <c r="R109" i="7"/>
  <c r="L110" i="7"/>
  <c r="M110" i="7"/>
  <c r="N110" i="7"/>
  <c r="O110" i="7"/>
  <c r="P110" i="7"/>
  <c r="Q110" i="7"/>
  <c r="R110" i="7"/>
  <c r="L111" i="7"/>
  <c r="M111" i="7"/>
  <c r="N111" i="7"/>
  <c r="O111" i="7"/>
  <c r="P111" i="7"/>
  <c r="Q111" i="7"/>
  <c r="R111" i="7"/>
  <c r="L112" i="7"/>
  <c r="M112" i="7"/>
  <c r="N112" i="7"/>
  <c r="O112" i="7"/>
  <c r="P112" i="7"/>
  <c r="Q112" i="7"/>
  <c r="R112" i="7"/>
  <c r="L113" i="7"/>
  <c r="M113" i="7"/>
  <c r="N113" i="7"/>
  <c r="O113" i="7"/>
  <c r="P113" i="7"/>
  <c r="Q113" i="7"/>
  <c r="R113" i="7"/>
  <c r="L114" i="7"/>
  <c r="M114" i="7"/>
  <c r="N114" i="7"/>
  <c r="O114" i="7"/>
  <c r="P114" i="7"/>
  <c r="Q114" i="7"/>
  <c r="R114" i="7"/>
  <c r="L115" i="7"/>
  <c r="M115" i="7"/>
  <c r="N115" i="7"/>
  <c r="O115" i="7"/>
  <c r="P115" i="7"/>
  <c r="Q115" i="7"/>
  <c r="R115" i="7"/>
  <c r="L116" i="7"/>
  <c r="M116" i="7"/>
  <c r="N116" i="7"/>
  <c r="O116" i="7"/>
  <c r="P116" i="7"/>
  <c r="Q116" i="7"/>
  <c r="R116" i="7"/>
  <c r="L117" i="7"/>
  <c r="M117" i="7"/>
  <c r="N117" i="7"/>
  <c r="O117" i="7"/>
  <c r="P117" i="7"/>
  <c r="Q117" i="7"/>
  <c r="R117" i="7"/>
  <c r="L118" i="7"/>
  <c r="M118" i="7"/>
  <c r="N118" i="7"/>
  <c r="O118" i="7"/>
  <c r="P118" i="7"/>
  <c r="Q118" i="7"/>
  <c r="R118" i="7"/>
  <c r="L119" i="7"/>
  <c r="M119" i="7"/>
  <c r="N119" i="7"/>
  <c r="O119" i="7"/>
  <c r="P119" i="7"/>
  <c r="Q119" i="7"/>
  <c r="R119" i="7"/>
  <c r="L120" i="7"/>
  <c r="M120" i="7"/>
  <c r="N120" i="7"/>
  <c r="O120" i="7"/>
  <c r="P120" i="7"/>
  <c r="Q120" i="7"/>
  <c r="R120" i="7"/>
  <c r="L121" i="7"/>
  <c r="M121" i="7"/>
  <c r="N121" i="7"/>
  <c r="O121" i="7"/>
  <c r="P121" i="7"/>
  <c r="Q121" i="7"/>
  <c r="R121" i="7"/>
  <c r="L122" i="7"/>
  <c r="M122" i="7"/>
  <c r="N122" i="7"/>
  <c r="O122" i="7"/>
  <c r="P122" i="7"/>
  <c r="Q122" i="7"/>
  <c r="X122" i="7" s="1"/>
  <c r="R122" i="7"/>
  <c r="L123" i="7"/>
  <c r="M123" i="7"/>
  <c r="N123" i="7"/>
  <c r="O123" i="7"/>
  <c r="P123" i="7"/>
  <c r="Q123" i="7"/>
  <c r="R123" i="7"/>
  <c r="L124" i="7"/>
  <c r="M124" i="7"/>
  <c r="N124" i="7"/>
  <c r="O124" i="7"/>
  <c r="P124" i="7"/>
  <c r="Q124" i="7"/>
  <c r="R124" i="7"/>
  <c r="L125" i="7"/>
  <c r="M125" i="7"/>
  <c r="N125" i="7"/>
  <c r="O125" i="7"/>
  <c r="P125" i="7"/>
  <c r="Q125" i="7"/>
  <c r="R125" i="7"/>
  <c r="L126" i="7"/>
  <c r="M126" i="7"/>
  <c r="N126" i="7"/>
  <c r="O126" i="7"/>
  <c r="P126" i="7"/>
  <c r="Q126" i="7"/>
  <c r="X126" i="7" s="1"/>
  <c r="R126" i="7"/>
  <c r="L127" i="7"/>
  <c r="M127" i="7"/>
  <c r="N127" i="7"/>
  <c r="O127" i="7"/>
  <c r="P127" i="7"/>
  <c r="Q127" i="7"/>
  <c r="R127" i="7"/>
  <c r="L128" i="7"/>
  <c r="M128" i="7"/>
  <c r="N128" i="7"/>
  <c r="O128" i="7"/>
  <c r="P128" i="7"/>
  <c r="Q128" i="7"/>
  <c r="R128" i="7"/>
  <c r="L129" i="7"/>
  <c r="M129" i="7"/>
  <c r="N129" i="7"/>
  <c r="O129" i="7"/>
  <c r="P129" i="7"/>
  <c r="Q129" i="7"/>
  <c r="R129" i="7"/>
  <c r="L130" i="7"/>
  <c r="M130" i="7"/>
  <c r="N130" i="7"/>
  <c r="O130" i="7"/>
  <c r="P130" i="7"/>
  <c r="Q130" i="7"/>
  <c r="R130" i="7"/>
  <c r="L131" i="7"/>
  <c r="M131" i="7"/>
  <c r="N131" i="7"/>
  <c r="O131" i="7"/>
  <c r="P131" i="7"/>
  <c r="Q131" i="7"/>
  <c r="R131" i="7"/>
  <c r="L132" i="7"/>
  <c r="M132" i="7"/>
  <c r="N132" i="7"/>
  <c r="O132" i="7"/>
  <c r="P132" i="7"/>
  <c r="Q132" i="7"/>
  <c r="R132" i="7"/>
  <c r="L133" i="7"/>
  <c r="M133" i="7"/>
  <c r="N133" i="7"/>
  <c r="O133" i="7"/>
  <c r="P133" i="7"/>
  <c r="Q133" i="7"/>
  <c r="R133" i="7"/>
  <c r="L134" i="7"/>
  <c r="M134" i="7"/>
  <c r="N134" i="7"/>
  <c r="O134" i="7"/>
  <c r="P134" i="7"/>
  <c r="Q134" i="7"/>
  <c r="R134" i="7"/>
  <c r="L135" i="7"/>
  <c r="M135" i="7"/>
  <c r="N135" i="7"/>
  <c r="O135" i="7"/>
  <c r="P135" i="7"/>
  <c r="Q135" i="7"/>
  <c r="R135" i="7"/>
  <c r="L136" i="7"/>
  <c r="M136" i="7"/>
  <c r="N136" i="7"/>
  <c r="O136" i="7"/>
  <c r="P136" i="7"/>
  <c r="Q136" i="7"/>
  <c r="R136" i="7"/>
  <c r="L137" i="7"/>
  <c r="M137" i="7"/>
  <c r="N137" i="7"/>
  <c r="O137" i="7"/>
  <c r="P137" i="7"/>
  <c r="Q137" i="7"/>
  <c r="R137" i="7"/>
  <c r="L138" i="7"/>
  <c r="M138" i="7"/>
  <c r="N138" i="7"/>
  <c r="O138" i="7"/>
  <c r="P138" i="7"/>
  <c r="Q138" i="7"/>
  <c r="R138" i="7"/>
  <c r="L139" i="7"/>
  <c r="M139" i="7"/>
  <c r="N139" i="7"/>
  <c r="O139" i="7"/>
  <c r="P139" i="7"/>
  <c r="Q139" i="7"/>
  <c r="R139" i="7"/>
  <c r="L140" i="7"/>
  <c r="M140" i="7"/>
  <c r="N140" i="7"/>
  <c r="O140" i="7"/>
  <c r="P140" i="7"/>
  <c r="Q140" i="7"/>
  <c r="R140" i="7"/>
  <c r="L141" i="7"/>
  <c r="M141" i="7"/>
  <c r="N141" i="7"/>
  <c r="O141" i="7"/>
  <c r="P141" i="7"/>
  <c r="Q141" i="7"/>
  <c r="R141" i="7"/>
  <c r="L142" i="7"/>
  <c r="M142" i="7"/>
  <c r="N142" i="7"/>
  <c r="O142" i="7"/>
  <c r="P142" i="7"/>
  <c r="Q142" i="7"/>
  <c r="R142" i="7"/>
  <c r="L143" i="7"/>
  <c r="M143" i="7"/>
  <c r="N143" i="7"/>
  <c r="O143" i="7"/>
  <c r="P143" i="7"/>
  <c r="Q143" i="7"/>
  <c r="R143" i="7"/>
  <c r="L144" i="7"/>
  <c r="M144" i="7"/>
  <c r="N144" i="7"/>
  <c r="O144" i="7"/>
  <c r="P144" i="7"/>
  <c r="Q144" i="7"/>
  <c r="R144" i="7"/>
  <c r="L145" i="7"/>
  <c r="M145" i="7"/>
  <c r="N145" i="7"/>
  <c r="O145" i="7"/>
  <c r="P145" i="7"/>
  <c r="Q145" i="7"/>
  <c r="R145" i="7"/>
  <c r="L146" i="7"/>
  <c r="M146" i="7"/>
  <c r="N146" i="7"/>
  <c r="O146" i="7"/>
  <c r="P146" i="7"/>
  <c r="Q146" i="7"/>
  <c r="R146" i="7"/>
  <c r="L147" i="7"/>
  <c r="M147" i="7"/>
  <c r="N147" i="7"/>
  <c r="O147" i="7"/>
  <c r="P147" i="7"/>
  <c r="Q147" i="7"/>
  <c r="R147" i="7"/>
  <c r="L148" i="7"/>
  <c r="M148" i="7"/>
  <c r="N148" i="7"/>
  <c r="O148" i="7"/>
  <c r="P148" i="7"/>
  <c r="Q148" i="7"/>
  <c r="R148" i="7"/>
  <c r="L149" i="7"/>
  <c r="M149" i="7"/>
  <c r="N149" i="7"/>
  <c r="O149" i="7"/>
  <c r="P149" i="7"/>
  <c r="Q149" i="7"/>
  <c r="R149" i="7"/>
  <c r="L150" i="7"/>
  <c r="M150" i="7"/>
  <c r="N150" i="7"/>
  <c r="O150" i="7"/>
  <c r="P150" i="7"/>
  <c r="Q150" i="7"/>
  <c r="R150" i="7"/>
  <c r="L151" i="7"/>
  <c r="M151" i="7"/>
  <c r="N151" i="7"/>
  <c r="O151" i="7"/>
  <c r="P151" i="7"/>
  <c r="Q151" i="7"/>
  <c r="R151" i="7"/>
  <c r="L152" i="7"/>
  <c r="M152" i="7"/>
  <c r="N152" i="7"/>
  <c r="O152" i="7"/>
  <c r="P152" i="7"/>
  <c r="Q152" i="7"/>
  <c r="R152" i="7"/>
  <c r="L153" i="7"/>
  <c r="M153" i="7"/>
  <c r="N153" i="7"/>
  <c r="O153" i="7"/>
  <c r="P153" i="7"/>
  <c r="Q153" i="7"/>
  <c r="R153" i="7"/>
  <c r="L154" i="7"/>
  <c r="M154" i="7"/>
  <c r="N154" i="7"/>
  <c r="O154" i="7"/>
  <c r="P154" i="7"/>
  <c r="Q154" i="7"/>
  <c r="R154" i="7"/>
  <c r="L155" i="7"/>
  <c r="M155" i="7"/>
  <c r="N155" i="7"/>
  <c r="O155" i="7"/>
  <c r="P155" i="7"/>
  <c r="Q155" i="7"/>
  <c r="R155" i="7"/>
  <c r="L156" i="7"/>
  <c r="M156" i="7"/>
  <c r="N156" i="7"/>
  <c r="O156" i="7"/>
  <c r="P156" i="7"/>
  <c r="Q156" i="7"/>
  <c r="R156" i="7"/>
  <c r="L157" i="7"/>
  <c r="M157" i="7"/>
  <c r="N157" i="7"/>
  <c r="O157" i="7"/>
  <c r="P157" i="7"/>
  <c r="Q157" i="7"/>
  <c r="R157" i="7"/>
  <c r="L158" i="7"/>
  <c r="M158" i="7"/>
  <c r="N158" i="7"/>
  <c r="O158" i="7"/>
  <c r="P158" i="7"/>
  <c r="Q158" i="7"/>
  <c r="R158" i="7"/>
  <c r="L159" i="7"/>
  <c r="M159" i="7"/>
  <c r="N159" i="7"/>
  <c r="O159" i="7"/>
  <c r="P159" i="7"/>
  <c r="Q159" i="7"/>
  <c r="R159" i="7"/>
  <c r="L160" i="7"/>
  <c r="M160" i="7"/>
  <c r="N160" i="7"/>
  <c r="O160" i="7"/>
  <c r="P160" i="7"/>
  <c r="Q160" i="7"/>
  <c r="R160" i="7"/>
  <c r="L161" i="7"/>
  <c r="M161" i="7"/>
  <c r="N161" i="7"/>
  <c r="O161" i="7"/>
  <c r="P161" i="7"/>
  <c r="Q161" i="7"/>
  <c r="R161" i="7"/>
  <c r="L162" i="7"/>
  <c r="M162" i="7"/>
  <c r="N162" i="7"/>
  <c r="O162" i="7"/>
  <c r="P162" i="7"/>
  <c r="Q162" i="7"/>
  <c r="R162" i="7"/>
  <c r="L163" i="7"/>
  <c r="M163" i="7"/>
  <c r="N163" i="7"/>
  <c r="O163" i="7"/>
  <c r="P163" i="7"/>
  <c r="Q163" i="7"/>
  <c r="R163" i="7"/>
  <c r="L164" i="7"/>
  <c r="M164" i="7"/>
  <c r="N164" i="7"/>
  <c r="O164" i="7"/>
  <c r="P164" i="7"/>
  <c r="Q164" i="7"/>
  <c r="R164" i="7"/>
  <c r="L165" i="7"/>
  <c r="M165" i="7"/>
  <c r="N165" i="7"/>
  <c r="O165" i="7"/>
  <c r="P165" i="7"/>
  <c r="Q165" i="7"/>
  <c r="R165" i="7"/>
  <c r="L166" i="7"/>
  <c r="M166" i="7"/>
  <c r="N166" i="7"/>
  <c r="O166" i="7"/>
  <c r="P166" i="7"/>
  <c r="Q166" i="7"/>
  <c r="R166" i="7"/>
  <c r="L167" i="7"/>
  <c r="M167" i="7"/>
  <c r="N167" i="7"/>
  <c r="O167" i="7"/>
  <c r="P167" i="7"/>
  <c r="Q167" i="7"/>
  <c r="R167" i="7"/>
  <c r="N168" i="7"/>
  <c r="O168" i="7"/>
  <c r="P168" i="7"/>
  <c r="Q168" i="7"/>
  <c r="R168" i="7"/>
  <c r="N169" i="7"/>
  <c r="O169" i="7"/>
  <c r="P169" i="7"/>
  <c r="Q169" i="7"/>
  <c r="R169" i="7"/>
  <c r="M170" i="7"/>
  <c r="N170" i="7"/>
  <c r="O170" i="7"/>
  <c r="P170" i="7"/>
  <c r="Q170" i="7"/>
  <c r="R170" i="7"/>
  <c r="N171" i="7"/>
  <c r="O171" i="7"/>
  <c r="P171" i="7"/>
  <c r="Q171" i="7"/>
  <c r="R171" i="7"/>
  <c r="R3" i="7"/>
  <c r="Q3" i="7"/>
  <c r="P3" i="7"/>
  <c r="Y173" i="7" l="1"/>
  <c r="AI176" i="7"/>
  <c r="AB167" i="7"/>
  <c r="X158" i="7"/>
  <c r="X110" i="7"/>
  <c r="X79" i="7"/>
  <c r="X67" i="7"/>
  <c r="X55" i="7"/>
  <c r="W173" i="7"/>
  <c r="AG176" i="7"/>
  <c r="AH176" i="7"/>
  <c r="AB155" i="7"/>
  <c r="AB83" i="7"/>
  <c r="AB59" i="7"/>
  <c r="AB47" i="7"/>
  <c r="AB35" i="7"/>
  <c r="X163" i="7"/>
  <c r="X151" i="7"/>
  <c r="X139" i="7"/>
  <c r="X127" i="7"/>
  <c r="X115" i="7"/>
  <c r="X103" i="7"/>
  <c r="X91" i="7"/>
  <c r="AA173" i="7"/>
  <c r="AF176" i="7"/>
  <c r="AE175" i="7"/>
  <c r="AJ176" i="7"/>
  <c r="AK176" i="7" s="1"/>
  <c r="W172" i="7"/>
  <c r="AG175" i="7"/>
  <c r="AH175" i="7"/>
  <c r="AA172" i="7"/>
  <c r="AF175" i="7"/>
  <c r="AD174" i="7"/>
  <c r="AI175" i="7"/>
  <c r="AJ174" i="7"/>
  <c r="AJ175" i="7"/>
  <c r="X72" i="7"/>
  <c r="X60" i="7"/>
  <c r="X166" i="7"/>
  <c r="X118" i="7"/>
  <c r="X106" i="7"/>
  <c r="X58" i="7"/>
  <c r="AB170" i="7"/>
  <c r="AB159" i="7"/>
  <c r="AB147" i="7"/>
  <c r="AB123" i="7"/>
  <c r="AB87" i="7"/>
  <c r="AB51" i="7"/>
  <c r="AB39" i="7"/>
  <c r="X114" i="7"/>
  <c r="AH174" i="7"/>
  <c r="AB153" i="7"/>
  <c r="AB117" i="7"/>
  <c r="AB81" i="7"/>
  <c r="AB69" i="7"/>
  <c r="AB57" i="7"/>
  <c r="AB45" i="7"/>
  <c r="AB79" i="7"/>
  <c r="AB55" i="7"/>
  <c r="AB43" i="7"/>
  <c r="AB31" i="7"/>
  <c r="X170" i="7"/>
  <c r="AB161" i="7"/>
  <c r="X159" i="7"/>
  <c r="AB149" i="7"/>
  <c r="X147" i="7"/>
  <c r="AB137" i="7"/>
  <c r="X135" i="7"/>
  <c r="AB125" i="7"/>
  <c r="X123" i="7"/>
  <c r="AB113" i="7"/>
  <c r="X111" i="7"/>
  <c r="X99" i="7"/>
  <c r="AB89" i="7"/>
  <c r="X87" i="7"/>
  <c r="AB77" i="7"/>
  <c r="X75" i="7"/>
  <c r="AB65" i="7"/>
  <c r="X63" i="7"/>
  <c r="AB53" i="7"/>
  <c r="AB41" i="7"/>
  <c r="AB29" i="7"/>
  <c r="AB15" i="7"/>
  <c r="X68" i="7"/>
  <c r="X56" i="7"/>
  <c r="AB169" i="7"/>
  <c r="AB141" i="7"/>
  <c r="AB129" i="7"/>
  <c r="AB33" i="7"/>
  <c r="AB163" i="7"/>
  <c r="AB151" i="7"/>
  <c r="AB127" i="7"/>
  <c r="X167" i="7"/>
  <c r="AB157" i="7"/>
  <c r="X155" i="7"/>
  <c r="AB145" i="7"/>
  <c r="X143" i="7"/>
  <c r="AB133" i="7"/>
  <c r="X131" i="7"/>
  <c r="X119" i="7"/>
  <c r="AB109" i="7"/>
  <c r="X107" i="7"/>
  <c r="X95" i="7"/>
  <c r="AB85" i="7"/>
  <c r="X83" i="7"/>
  <c r="AB73" i="7"/>
  <c r="X71" i="7"/>
  <c r="AB61" i="7"/>
  <c r="X59" i="7"/>
  <c r="AB49" i="7"/>
  <c r="AB37" i="7"/>
  <c r="AB25" i="7"/>
  <c r="AA47" i="7"/>
  <c r="AA35" i="7"/>
  <c r="AA23" i="7"/>
  <c r="AA45" i="7"/>
  <c r="AA33" i="7"/>
  <c r="AA43" i="7"/>
  <c r="AA31" i="7"/>
  <c r="AA17" i="7"/>
  <c r="AA53" i="7"/>
  <c r="AA41" i="7"/>
  <c r="AA51" i="7"/>
  <c r="AA39" i="7"/>
  <c r="AA27" i="7"/>
  <c r="AA20" i="7"/>
  <c r="AD169" i="7"/>
  <c r="X156" i="7"/>
  <c r="X152" i="7"/>
  <c r="X148" i="7"/>
  <c r="X140" i="7"/>
  <c r="X136" i="7"/>
  <c r="X132" i="7"/>
  <c r="X128" i="7"/>
  <c r="X120" i="7"/>
  <c r="X112" i="7"/>
  <c r="X108" i="7"/>
  <c r="X80" i="7"/>
  <c r="AB75" i="7"/>
  <c r="AA29" i="7"/>
  <c r="X74" i="7"/>
  <c r="AB143" i="7"/>
  <c r="AB139" i="7"/>
  <c r="AB135" i="7"/>
  <c r="AB131" i="7"/>
  <c r="AB119" i="7"/>
  <c r="AB115" i="7"/>
  <c r="AB111" i="7"/>
  <c r="AB107" i="7"/>
  <c r="AB103" i="7"/>
  <c r="AB99" i="7"/>
  <c r="AB95" i="7"/>
  <c r="AB91" i="7"/>
  <c r="AB71" i="7"/>
  <c r="AB67" i="7"/>
  <c r="AB63" i="7"/>
  <c r="AB27" i="7"/>
  <c r="AA25" i="7"/>
  <c r="AB23" i="7"/>
  <c r="AB20" i="7"/>
  <c r="AB17" i="7"/>
  <c r="AA15" i="7"/>
  <c r="AB172" i="7"/>
  <c r="AD172" i="7"/>
  <c r="X154" i="7"/>
  <c r="X150" i="7"/>
  <c r="X146" i="7"/>
  <c r="X142" i="7"/>
  <c r="X138" i="7"/>
  <c r="X134" i="7"/>
  <c r="X130" i="7"/>
  <c r="X94" i="7"/>
  <c r="X82" i="7"/>
  <c r="X70" i="7"/>
  <c r="X66" i="7"/>
  <c r="X62" i="7"/>
  <c r="AB165" i="7"/>
  <c r="AB121" i="7"/>
  <c r="AB105" i="7"/>
  <c r="AB101" i="7"/>
  <c r="AB97" i="7"/>
  <c r="AB93" i="7"/>
  <c r="X164" i="7"/>
  <c r="X160" i="7"/>
  <c r="X124" i="7"/>
  <c r="X116" i="7"/>
  <c r="X104" i="7"/>
  <c r="X100" i="7"/>
  <c r="X92" i="7"/>
  <c r="X76" i="7"/>
  <c r="X64" i="7"/>
  <c r="W167" i="7"/>
  <c r="AA167" i="7"/>
  <c r="AE170" i="7"/>
  <c r="W159" i="7"/>
  <c r="AA159" i="7"/>
  <c r="W147" i="7"/>
  <c r="AA147" i="7"/>
  <c r="W139" i="7"/>
  <c r="AA139" i="7"/>
  <c r="W131" i="7"/>
  <c r="AA131" i="7"/>
  <c r="W123" i="7"/>
  <c r="AA123" i="7"/>
  <c r="W107" i="7"/>
  <c r="AA107" i="7"/>
  <c r="W99" i="7"/>
  <c r="AA99" i="7"/>
  <c r="W87" i="7"/>
  <c r="AA87" i="7"/>
  <c r="W79" i="7"/>
  <c r="AA79" i="7"/>
  <c r="W67" i="7"/>
  <c r="AA67" i="7"/>
  <c r="W63" i="7"/>
  <c r="AA63" i="7"/>
  <c r="W169" i="7"/>
  <c r="AE172" i="7"/>
  <c r="AA169" i="7"/>
  <c r="Y172" i="7"/>
  <c r="X172" i="7"/>
  <c r="AD173" i="7"/>
  <c r="AE174" i="7"/>
  <c r="AB171" i="7"/>
  <c r="AB168" i="7"/>
  <c r="AD170" i="7"/>
  <c r="AB166" i="7"/>
  <c r="AA164" i="7"/>
  <c r="W164" i="7"/>
  <c r="AB162" i="7"/>
  <c r="AA160" i="7"/>
  <c r="W160" i="7"/>
  <c r="AD162" i="7"/>
  <c r="AB158" i="7"/>
  <c r="AA156" i="7"/>
  <c r="W156" i="7"/>
  <c r="AB154" i="7"/>
  <c r="AA152" i="7"/>
  <c r="W152" i="7"/>
  <c r="AB150" i="7"/>
  <c r="AA148" i="7"/>
  <c r="W148" i="7"/>
  <c r="AB146" i="7"/>
  <c r="X144" i="7"/>
  <c r="AA144" i="7"/>
  <c r="W144" i="7"/>
  <c r="AB142" i="7"/>
  <c r="AA140" i="7"/>
  <c r="W140" i="7"/>
  <c r="AB138" i="7"/>
  <c r="AA136" i="7"/>
  <c r="W136" i="7"/>
  <c r="AB134" i="7"/>
  <c r="AA132" i="7"/>
  <c r="W132" i="7"/>
  <c r="AB130" i="7"/>
  <c r="AA128" i="7"/>
  <c r="W128" i="7"/>
  <c r="AB126" i="7"/>
  <c r="AA124" i="7"/>
  <c r="W124" i="7"/>
  <c r="AB122" i="7"/>
  <c r="AA120" i="7"/>
  <c r="W120" i="7"/>
  <c r="AB118" i="7"/>
  <c r="AA116" i="7"/>
  <c r="W116" i="7"/>
  <c r="AB114" i="7"/>
  <c r="AA112" i="7"/>
  <c r="W112" i="7"/>
  <c r="AB110" i="7"/>
  <c r="AA108" i="7"/>
  <c r="W108" i="7"/>
  <c r="AB106" i="7"/>
  <c r="AA104" i="7"/>
  <c r="W104" i="7"/>
  <c r="AB102" i="7"/>
  <c r="AA100" i="7"/>
  <c r="W100" i="7"/>
  <c r="AB98" i="7"/>
  <c r="X96" i="7"/>
  <c r="AA96" i="7"/>
  <c r="W96" i="7"/>
  <c r="AB94" i="7"/>
  <c r="AA92" i="7"/>
  <c r="W92" i="7"/>
  <c r="AB90" i="7"/>
  <c r="X88" i="7"/>
  <c r="AA88" i="7"/>
  <c r="W88" i="7"/>
  <c r="AB86" i="7"/>
  <c r="X84" i="7"/>
  <c r="AA84" i="7"/>
  <c r="W84" i="7"/>
  <c r="AB82" i="7"/>
  <c r="AA80" i="7"/>
  <c r="W80" i="7"/>
  <c r="AB78" i="7"/>
  <c r="AA76" i="7"/>
  <c r="W76" i="7"/>
  <c r="AB74" i="7"/>
  <c r="AA72" i="7"/>
  <c r="W72" i="7"/>
  <c r="AB70" i="7"/>
  <c r="AA68" i="7"/>
  <c r="W68" i="7"/>
  <c r="AB66" i="7"/>
  <c r="AA64" i="7"/>
  <c r="W64" i="7"/>
  <c r="AB62" i="7"/>
  <c r="AA60" i="7"/>
  <c r="W60" i="7"/>
  <c r="AB58" i="7"/>
  <c r="AA56" i="7"/>
  <c r="W56" i="7"/>
  <c r="AB54" i="7"/>
  <c r="AA52" i="7"/>
  <c r="AB50" i="7"/>
  <c r="AA48" i="7"/>
  <c r="AB46" i="7"/>
  <c r="AA44" i="7"/>
  <c r="AB42" i="7"/>
  <c r="AA40" i="7"/>
  <c r="AB38" i="7"/>
  <c r="AA36" i="7"/>
  <c r="AB34" i="7"/>
  <c r="AA32" i="7"/>
  <c r="AB30" i="7"/>
  <c r="AA28" i="7"/>
  <c r="AB26" i="7"/>
  <c r="AA24" i="7"/>
  <c r="AB22" i="7"/>
  <c r="AA21" i="7"/>
  <c r="AB19" i="7"/>
  <c r="AA18" i="7"/>
  <c r="AB16" i="7"/>
  <c r="X173" i="7"/>
  <c r="W151" i="7"/>
  <c r="AA151" i="7"/>
  <c r="W135" i="7"/>
  <c r="AA135" i="7"/>
  <c r="W119" i="7"/>
  <c r="AA119" i="7"/>
  <c r="W115" i="7"/>
  <c r="AA115" i="7"/>
  <c r="W103" i="7"/>
  <c r="AA103" i="7"/>
  <c r="W95" i="7"/>
  <c r="AA95" i="7"/>
  <c r="W75" i="7"/>
  <c r="AA75" i="7"/>
  <c r="W55" i="7"/>
  <c r="AA55" i="7"/>
  <c r="AA171" i="7"/>
  <c r="AF174" i="7"/>
  <c r="X169" i="7"/>
  <c r="X165" i="7"/>
  <c r="W161" i="7"/>
  <c r="AA161" i="7"/>
  <c r="AA157" i="7"/>
  <c r="W157" i="7"/>
  <c r="W153" i="7"/>
  <c r="AA153" i="7"/>
  <c r="X149" i="7"/>
  <c r="X145" i="7"/>
  <c r="AA141" i="7"/>
  <c r="W141" i="7"/>
  <c r="W137" i="7"/>
  <c r="AA137" i="7"/>
  <c r="X133" i="7"/>
  <c r="AA133" i="7"/>
  <c r="W133" i="7"/>
  <c r="X129" i="7"/>
  <c r="W129" i="7"/>
  <c r="AA129" i="7"/>
  <c r="X125" i="7"/>
  <c r="AA125" i="7"/>
  <c r="W125" i="7"/>
  <c r="X121" i="7"/>
  <c r="W121" i="7"/>
  <c r="AA121" i="7"/>
  <c r="X117" i="7"/>
  <c r="AA117" i="7"/>
  <c r="W117" i="7"/>
  <c r="X113" i="7"/>
  <c r="W113" i="7"/>
  <c r="AA113" i="7"/>
  <c r="X109" i="7"/>
  <c r="AA109" i="7"/>
  <c r="W109" i="7"/>
  <c r="X105" i="7"/>
  <c r="W105" i="7"/>
  <c r="AA105" i="7"/>
  <c r="X101" i="7"/>
  <c r="AA101" i="7"/>
  <c r="W101" i="7"/>
  <c r="X97" i="7"/>
  <c r="W97" i="7"/>
  <c r="AA97" i="7"/>
  <c r="X93" i="7"/>
  <c r="AA93" i="7"/>
  <c r="W93" i="7"/>
  <c r="X89" i="7"/>
  <c r="W89" i="7"/>
  <c r="AA89" i="7"/>
  <c r="X85" i="7"/>
  <c r="AA85" i="7"/>
  <c r="W85" i="7"/>
  <c r="X81" i="7"/>
  <c r="W81" i="7"/>
  <c r="AA81" i="7"/>
  <c r="X77" i="7"/>
  <c r="AA77" i="7"/>
  <c r="W77" i="7"/>
  <c r="X73" i="7"/>
  <c r="W73" i="7"/>
  <c r="AA73" i="7"/>
  <c r="X69" i="7"/>
  <c r="AA69" i="7"/>
  <c r="W69" i="7"/>
  <c r="X65" i="7"/>
  <c r="W65" i="7"/>
  <c r="AA65" i="7"/>
  <c r="X61" i="7"/>
  <c r="W61" i="7"/>
  <c r="AA61" i="7"/>
  <c r="X57" i="7"/>
  <c r="W57" i="7"/>
  <c r="AA57" i="7"/>
  <c r="W3" i="7"/>
  <c r="AD171" i="7"/>
  <c r="AG174" i="7"/>
  <c r="AA170" i="7"/>
  <c r="W170" i="7"/>
  <c r="AE173" i="7"/>
  <c r="W163" i="7"/>
  <c r="AA163" i="7"/>
  <c r="W155" i="7"/>
  <c r="AA155" i="7"/>
  <c r="W143" i="7"/>
  <c r="AA143" i="7"/>
  <c r="W127" i="7"/>
  <c r="AA127" i="7"/>
  <c r="W111" i="7"/>
  <c r="AA111" i="7"/>
  <c r="W91" i="7"/>
  <c r="AA91" i="7"/>
  <c r="W83" i="7"/>
  <c r="AA83" i="7"/>
  <c r="W71" i="7"/>
  <c r="AA71" i="7"/>
  <c r="W59" i="7"/>
  <c r="AA59" i="7"/>
  <c r="AF171" i="7"/>
  <c r="AA165" i="7"/>
  <c r="W165" i="7"/>
  <c r="X161" i="7"/>
  <c r="X157" i="7"/>
  <c r="X153" i="7"/>
  <c r="AA149" i="7"/>
  <c r="W149" i="7"/>
  <c r="W145" i="7"/>
  <c r="AA145" i="7"/>
  <c r="X141" i="7"/>
  <c r="X137" i="7"/>
  <c r="X171" i="7"/>
  <c r="X168" i="7"/>
  <c r="AA166" i="7"/>
  <c r="W166" i="7"/>
  <c r="AE169" i="7"/>
  <c r="AD168" i="7"/>
  <c r="AB164" i="7"/>
  <c r="X162" i="7"/>
  <c r="AA162" i="7"/>
  <c r="W162" i="7"/>
  <c r="AB160" i="7"/>
  <c r="AA158" i="7"/>
  <c r="W158" i="7"/>
  <c r="AB156" i="7"/>
  <c r="AA154" i="7"/>
  <c r="W154" i="7"/>
  <c r="AB152" i="7"/>
  <c r="AA150" i="7"/>
  <c r="W150" i="7"/>
  <c r="AB148" i="7"/>
  <c r="AA146" i="7"/>
  <c r="W146" i="7"/>
  <c r="AB144" i="7"/>
  <c r="AA142" i="7"/>
  <c r="W142" i="7"/>
  <c r="AB140" i="7"/>
  <c r="AA138" i="7"/>
  <c r="W138" i="7"/>
  <c r="AB136" i="7"/>
  <c r="AA134" i="7"/>
  <c r="W134" i="7"/>
  <c r="AB132" i="7"/>
  <c r="AA130" i="7"/>
  <c r="W130" i="7"/>
  <c r="AB128" i="7"/>
  <c r="AA126" i="7"/>
  <c r="W126" i="7"/>
  <c r="AB124" i="7"/>
  <c r="AA122" i="7"/>
  <c r="W122" i="7"/>
  <c r="AB120" i="7"/>
  <c r="AA118" i="7"/>
  <c r="W118" i="7"/>
  <c r="AB116" i="7"/>
  <c r="AA114" i="7"/>
  <c r="W114" i="7"/>
  <c r="AB112" i="7"/>
  <c r="AA110" i="7"/>
  <c r="W110" i="7"/>
  <c r="AB108" i="7"/>
  <c r="AA106" i="7"/>
  <c r="W106" i="7"/>
  <c r="AB104" i="7"/>
  <c r="AA102" i="7"/>
  <c r="W102" i="7"/>
  <c r="AB100" i="7"/>
  <c r="AA98" i="7"/>
  <c r="W98" i="7"/>
  <c r="AB96" i="7"/>
  <c r="AA94" i="7"/>
  <c r="W94" i="7"/>
  <c r="AB92" i="7"/>
  <c r="AA90" i="7"/>
  <c r="W90" i="7"/>
  <c r="AB88" i="7"/>
  <c r="AA86" i="7"/>
  <c r="W86" i="7"/>
  <c r="AB84" i="7"/>
  <c r="AA82" i="7"/>
  <c r="W82" i="7"/>
  <c r="AB80" i="7"/>
  <c r="AA78" i="7"/>
  <c r="W78" i="7"/>
  <c r="AB76" i="7"/>
  <c r="AA74" i="7"/>
  <c r="W74" i="7"/>
  <c r="AB72" i="7"/>
  <c r="AA70" i="7"/>
  <c r="W70" i="7"/>
  <c r="AB68" i="7"/>
  <c r="AA66" i="7"/>
  <c r="W66" i="7"/>
  <c r="AB64" i="7"/>
  <c r="AA62" i="7"/>
  <c r="W62" i="7"/>
  <c r="AB60" i="7"/>
  <c r="AA58" i="7"/>
  <c r="W58" i="7"/>
  <c r="AB56" i="7"/>
  <c r="AA54" i="7"/>
  <c r="AB52" i="7"/>
  <c r="AA50" i="7"/>
  <c r="AB48" i="7"/>
  <c r="AA46" i="7"/>
  <c r="AB44" i="7"/>
  <c r="AA42" i="7"/>
  <c r="AB40" i="7"/>
  <c r="AA38" i="7"/>
  <c r="AB36" i="7"/>
  <c r="AA34" i="7"/>
  <c r="AB32" i="7"/>
  <c r="AA30" i="7"/>
  <c r="AB28" i="7"/>
  <c r="AA26" i="7"/>
  <c r="AB24" i="7"/>
  <c r="AA22" i="7"/>
  <c r="AB21" i="7"/>
  <c r="AA19" i="7"/>
  <c r="AB18" i="7"/>
  <c r="AA16" i="7"/>
  <c r="AA168" i="7"/>
  <c r="AE171" i="7"/>
  <c r="W168" i="7"/>
  <c r="AB173" i="7"/>
  <c r="W171" i="7"/>
  <c r="Y171" i="7"/>
  <c r="AI174" i="7"/>
  <c r="AI169" i="7"/>
  <c r="Y170" i="7"/>
  <c r="AI173" i="7"/>
  <c r="AI171" i="7"/>
  <c r="AI170" i="7"/>
  <c r="AI172" i="7"/>
  <c r="Y169" i="7"/>
  <c r="AD23" i="7"/>
  <c r="AD167" i="7"/>
  <c r="AD166" i="7"/>
  <c r="AD165" i="7"/>
  <c r="AD163" i="7"/>
  <c r="AD164" i="7"/>
  <c r="AB3" i="7"/>
  <c r="AH171" i="7"/>
  <c r="AH173" i="7"/>
  <c r="AG171" i="7"/>
  <c r="AG173" i="7"/>
  <c r="Y3" i="7"/>
  <c r="AF173" i="7"/>
  <c r="AJ173" i="7"/>
  <c r="AJ171" i="7"/>
  <c r="AI168" i="7"/>
  <c r="AI162" i="7"/>
  <c r="AI166" i="7"/>
  <c r="AI164" i="7"/>
  <c r="AI161" i="7"/>
  <c r="AI163" i="7"/>
  <c r="AI165" i="7"/>
  <c r="Y167" i="7"/>
  <c r="AI167" i="7"/>
  <c r="X3" i="7"/>
  <c r="AH170" i="7"/>
  <c r="Y166" i="7"/>
  <c r="Y163" i="7"/>
  <c r="Y161" i="7"/>
  <c r="AD159" i="7"/>
  <c r="AH162" i="7"/>
  <c r="AD156" i="7"/>
  <c r="AE156" i="7"/>
  <c r="AI157" i="7"/>
  <c r="AF158" i="7"/>
  <c r="AI152" i="7"/>
  <c r="AH153" i="7"/>
  <c r="AF147" i="7"/>
  <c r="AD151" i="7"/>
  <c r="AJ147" i="7"/>
  <c r="AI147" i="7"/>
  <c r="AG146" i="7"/>
  <c r="AJ146" i="7"/>
  <c r="AE144" i="7"/>
  <c r="AJ139" i="7"/>
  <c r="Y139" i="7"/>
  <c r="Y138" i="7"/>
  <c r="AI137" i="7"/>
  <c r="AG136" i="7"/>
  <c r="AJ136" i="7"/>
  <c r="AF136" i="7"/>
  <c r="AD136" i="7"/>
  <c r="AH136" i="7"/>
  <c r="AG125" i="7"/>
  <c r="AD126" i="7"/>
  <c r="AI127" i="7"/>
  <c r="AF125" i="7"/>
  <c r="AJ124" i="7"/>
  <c r="AH122" i="7"/>
  <c r="AD123" i="7"/>
  <c r="Y119" i="7"/>
  <c r="AF120" i="7"/>
  <c r="AE120" i="7"/>
  <c r="Y116" i="7"/>
  <c r="AJ118" i="7"/>
  <c r="AF122" i="7"/>
  <c r="AJ117" i="7"/>
  <c r="AI117" i="7"/>
  <c r="AE116" i="7"/>
  <c r="AF116" i="7"/>
  <c r="AE115" i="7"/>
  <c r="AD118" i="7"/>
  <c r="AD110" i="7"/>
  <c r="AI115" i="7"/>
  <c r="Y103" i="7"/>
  <c r="AE106" i="7"/>
  <c r="AE102" i="7"/>
  <c r="Y100" i="7"/>
  <c r="AH103" i="7"/>
  <c r="AJ106" i="7"/>
  <c r="Y99" i="7"/>
  <c r="AD98" i="7"/>
  <c r="AD95" i="7"/>
  <c r="AG98" i="7"/>
  <c r="AF100" i="7"/>
  <c r="AD94" i="7"/>
  <c r="Y93" i="7"/>
  <c r="AD97" i="7"/>
  <c r="AD92" i="7"/>
  <c r="AI93" i="7"/>
  <c r="AD89" i="7"/>
  <c r="AG88" i="7"/>
  <c r="AI91" i="7"/>
  <c r="AF95" i="7"/>
  <c r="Y87" i="7"/>
  <c r="AD90" i="7"/>
  <c r="AF88" i="7"/>
  <c r="AH86" i="7"/>
  <c r="AI84" i="7"/>
  <c r="AH77" i="7"/>
  <c r="AF84" i="7"/>
  <c r="AH74" i="7"/>
  <c r="AG74" i="7"/>
  <c r="AE77" i="7"/>
  <c r="Y73" i="7"/>
  <c r="AE76" i="7"/>
  <c r="AF74" i="7"/>
  <c r="AE74" i="7"/>
  <c r="Y68" i="7"/>
  <c r="AJ69" i="7"/>
  <c r="AE69" i="7"/>
  <c r="AD67" i="7"/>
  <c r="AE66" i="7"/>
  <c r="AD65" i="7"/>
  <c r="AG62" i="7"/>
  <c r="AF66" i="7"/>
  <c r="Y58" i="7"/>
  <c r="Y57" i="7"/>
  <c r="AH59" i="7"/>
  <c r="AG59" i="7"/>
  <c r="Y55" i="7"/>
  <c r="AJ56" i="7"/>
  <c r="AI56" i="7"/>
  <c r="W53" i="7"/>
  <c r="AD52" i="7"/>
  <c r="Y52" i="7"/>
  <c r="Y50" i="7"/>
  <c r="X50" i="7"/>
  <c r="W50" i="7"/>
  <c r="AF49" i="7"/>
  <c r="X48" i="7"/>
  <c r="AJ49" i="7"/>
  <c r="X46" i="7"/>
  <c r="AI52" i="7"/>
  <c r="AG47" i="7"/>
  <c r="AJ47" i="7"/>
  <c r="Y44" i="7"/>
  <c r="AE46" i="7"/>
  <c r="AD47" i="7"/>
  <c r="W43" i="7"/>
  <c r="X43" i="7"/>
  <c r="X42" i="7"/>
  <c r="Y41" i="7"/>
  <c r="X41" i="7"/>
  <c r="W41" i="7"/>
  <c r="AD40" i="7"/>
  <c r="W40" i="7"/>
  <c r="AJ42" i="7"/>
  <c r="X37" i="7"/>
  <c r="AD37" i="7"/>
  <c r="Y36" i="7"/>
  <c r="W34" i="7"/>
  <c r="X33" i="7"/>
  <c r="AD36" i="7"/>
  <c r="Y32" i="7"/>
  <c r="AJ30" i="7"/>
  <c r="AI35" i="7"/>
  <c r="AH32" i="7"/>
  <c r="AG32" i="7"/>
  <c r="W27" i="7"/>
  <c r="AG26" i="7"/>
  <c r="AF24" i="7"/>
  <c r="X24" i="7"/>
  <c r="AD27" i="7"/>
  <c r="W23" i="7"/>
  <c r="W22" i="7"/>
  <c r="Y22" i="7"/>
  <c r="Y21" i="7"/>
  <c r="AH24" i="7"/>
  <c r="X21" i="7"/>
  <c r="W21" i="7"/>
  <c r="Y20" i="7"/>
  <c r="W19" i="7"/>
  <c r="AJ24" i="7"/>
  <c r="X17" i="7"/>
  <c r="W17" i="7"/>
  <c r="Y16" i="7"/>
  <c r="Y15" i="7"/>
  <c r="Y13" i="7"/>
  <c r="AB13" i="7"/>
  <c r="Y12" i="7"/>
  <c r="AB12" i="7"/>
  <c r="Y11" i="7"/>
  <c r="AB11" i="7"/>
  <c r="X11" i="7"/>
  <c r="X10" i="7"/>
  <c r="AB10" i="7"/>
  <c r="AB9" i="7"/>
  <c r="AA8" i="7"/>
  <c r="W7" i="7"/>
  <c r="AA7" i="7"/>
  <c r="AB6" i="7"/>
  <c r="X6" i="7"/>
  <c r="AA6" i="7"/>
  <c r="X5" i="7"/>
  <c r="Y5" i="7"/>
  <c r="X4" i="7"/>
  <c r="W4" i="7"/>
  <c r="AB4" i="7"/>
  <c r="AA4" i="7"/>
  <c r="AK175" i="7" l="1"/>
  <c r="AK174" i="7"/>
  <c r="AK171" i="7"/>
  <c r="AK173" i="7"/>
  <c r="AD24" i="7"/>
  <c r="AJ168" i="7"/>
  <c r="AK168" i="7" s="1"/>
  <c r="AJ170" i="7"/>
  <c r="AK170" i="7" s="1"/>
  <c r="AJ131" i="7"/>
  <c r="AK56" i="7"/>
  <c r="AJ104" i="7"/>
  <c r="AJ53" i="7"/>
  <c r="AJ114" i="7"/>
  <c r="AJ162" i="7"/>
  <c r="AJ125" i="7"/>
  <c r="AK147" i="7"/>
  <c r="AJ27" i="7"/>
  <c r="AJ48" i="7"/>
  <c r="AJ43" i="7"/>
  <c r="AJ59" i="7"/>
  <c r="AJ81" i="7"/>
  <c r="AJ79" i="7"/>
  <c r="AJ89" i="7"/>
  <c r="AJ86" i="7"/>
  <c r="AI66" i="7"/>
  <c r="AI111" i="7"/>
  <c r="AI32" i="7"/>
  <c r="AI68" i="7"/>
  <c r="AI26" i="7"/>
  <c r="X44" i="7"/>
  <c r="Y108" i="7"/>
  <c r="X29" i="7"/>
  <c r="Y111" i="7"/>
  <c r="AI122" i="7"/>
  <c r="X15" i="7"/>
  <c r="X35" i="7"/>
  <c r="Y96" i="7"/>
  <c r="AI103" i="7"/>
  <c r="AI140" i="7"/>
  <c r="X22" i="7"/>
  <c r="X31" i="7"/>
  <c r="AK117" i="7"/>
  <c r="X14" i="7"/>
  <c r="AI42" i="7"/>
  <c r="AK42" i="7" s="1"/>
  <c r="Y134" i="7"/>
  <c r="AH62" i="7"/>
  <c r="AH128" i="7"/>
  <c r="AH90" i="7"/>
  <c r="AH146" i="7"/>
  <c r="AH25" i="7"/>
  <c r="AH48" i="7"/>
  <c r="AH97" i="7"/>
  <c r="AH134" i="7"/>
  <c r="AH127" i="7"/>
  <c r="AH167" i="7"/>
  <c r="AH168" i="7"/>
  <c r="AH49" i="7"/>
  <c r="AH91" i="7"/>
  <c r="AH82" i="7"/>
  <c r="AH84" i="7"/>
  <c r="AH158" i="7"/>
  <c r="AH76" i="7"/>
  <c r="AH30" i="7"/>
  <c r="AH44" i="7"/>
  <c r="AH172" i="7"/>
  <c r="AH45" i="7"/>
  <c r="AH157" i="7"/>
  <c r="AH169" i="7"/>
  <c r="AH23" i="7"/>
  <c r="AH50" i="7"/>
  <c r="AH63" i="7"/>
  <c r="AH147" i="7"/>
  <c r="AG51" i="7"/>
  <c r="X53" i="7"/>
  <c r="AG120" i="7"/>
  <c r="W6" i="7"/>
  <c r="AG139" i="7"/>
  <c r="AG157" i="7"/>
  <c r="AG76" i="7"/>
  <c r="AG124" i="7"/>
  <c r="AG123" i="7"/>
  <c r="W14" i="7"/>
  <c r="W15" i="7"/>
  <c r="AG84" i="7"/>
  <c r="AB14" i="7"/>
  <c r="W39" i="7"/>
  <c r="AF127" i="7"/>
  <c r="AF128" i="7"/>
  <c r="AF168" i="7"/>
  <c r="AF29" i="7"/>
  <c r="AF64" i="7"/>
  <c r="AF25" i="7"/>
  <c r="AF93" i="7"/>
  <c r="AF115" i="7"/>
  <c r="AA13" i="7"/>
  <c r="AF36" i="7"/>
  <c r="AF110" i="7"/>
  <c r="AF123" i="7"/>
  <c r="AE59" i="7"/>
  <c r="AE147" i="7"/>
  <c r="AE150" i="7"/>
  <c r="AE81" i="7"/>
  <c r="Y4" i="7"/>
  <c r="AE149" i="7"/>
  <c r="W5" i="7"/>
  <c r="Y53" i="7"/>
  <c r="Y31" i="7"/>
  <c r="AE70" i="7"/>
  <c r="AE24" i="7"/>
  <c r="W29" i="7"/>
  <c r="W31" i="7"/>
  <c r="AE37" i="7"/>
  <c r="AE55" i="7"/>
  <c r="Y65" i="7"/>
  <c r="Y132" i="7"/>
  <c r="Y135" i="7"/>
  <c r="Y140" i="7"/>
  <c r="Y156" i="7"/>
  <c r="Y43" i="7"/>
  <c r="Y67" i="7"/>
  <c r="Y115" i="7"/>
  <c r="Y141" i="7"/>
  <c r="Y17" i="7"/>
  <c r="W18" i="7"/>
  <c r="Y29" i="7"/>
  <c r="W49" i="7"/>
  <c r="AE84" i="7"/>
  <c r="Y107" i="7"/>
  <c r="Y121" i="7"/>
  <c r="Y158" i="7"/>
  <c r="W44" i="7"/>
  <c r="Y147" i="7"/>
  <c r="AD83" i="7"/>
  <c r="AD84" i="7"/>
  <c r="AF26" i="7"/>
  <c r="AD50" i="7"/>
  <c r="AD51" i="7"/>
  <c r="AH66" i="7"/>
  <c r="AD81" i="7"/>
  <c r="AJ95" i="7"/>
  <c r="AJ93" i="7"/>
  <c r="AK93" i="7" s="1"/>
  <c r="AG30" i="7"/>
  <c r="W28" i="7"/>
  <c r="AJ41" i="7"/>
  <c r="AJ40" i="7"/>
  <c r="X45" i="7"/>
  <c r="AI47" i="7"/>
  <c r="AK47" i="7" s="1"/>
  <c r="AI48" i="7"/>
  <c r="Y45" i="7"/>
  <c r="Y60" i="7"/>
  <c r="AI63" i="7"/>
  <c r="AI60" i="7"/>
  <c r="AG72" i="7"/>
  <c r="AG70" i="7"/>
  <c r="Y66" i="7"/>
  <c r="AE68" i="7"/>
  <c r="AJ91" i="7"/>
  <c r="AK91" i="7" s="1"/>
  <c r="Y28" i="7"/>
  <c r="AI31" i="7"/>
  <c r="X28" i="7"/>
  <c r="AH35" i="7"/>
  <c r="AH38" i="7"/>
  <c r="AE62" i="7"/>
  <c r="AE60" i="7"/>
  <c r="AE61" i="7"/>
  <c r="AF69" i="7"/>
  <c r="AF68" i="7"/>
  <c r="AI71" i="7"/>
  <c r="AF77" i="7"/>
  <c r="AE87" i="7"/>
  <c r="AE86" i="7"/>
  <c r="AE123" i="7"/>
  <c r="AD124" i="7"/>
  <c r="AD121" i="7"/>
  <c r="AH130" i="7"/>
  <c r="AG158" i="7"/>
  <c r="X12" i="7"/>
  <c r="X13" i="7"/>
  <c r="W20" i="7"/>
  <c r="AE23" i="7"/>
  <c r="AE32" i="7"/>
  <c r="W26" i="7"/>
  <c r="AF27" i="7"/>
  <c r="AJ31" i="7"/>
  <c r="AJ33" i="7"/>
  <c r="W37" i="7"/>
  <c r="AE39" i="7"/>
  <c r="Y38" i="7"/>
  <c r="AJ46" i="7"/>
  <c r="AH52" i="7"/>
  <c r="AD64" i="7"/>
  <c r="AG69" i="7"/>
  <c r="AG67" i="7"/>
  <c r="AE79" i="7"/>
  <c r="AG77" i="7"/>
  <c r="AF87" i="7"/>
  <c r="AF85" i="7"/>
  <c r="AG109" i="7"/>
  <c r="AH129" i="7"/>
  <c r="AE132" i="7"/>
  <c r="AE131" i="7"/>
  <c r="AE133" i="7"/>
  <c r="AA9" i="7"/>
  <c r="W9" i="7"/>
  <c r="W35" i="7"/>
  <c r="AE38" i="7"/>
  <c r="AJ39" i="7"/>
  <c r="AJ38" i="7"/>
  <c r="AJ35" i="7"/>
  <c r="AK35" i="7" s="1"/>
  <c r="AF42" i="7"/>
  <c r="AE50" i="7"/>
  <c r="W47" i="7"/>
  <c r="AD77" i="7"/>
  <c r="AD76" i="7"/>
  <c r="AE96" i="7"/>
  <c r="AE101" i="7"/>
  <c r="AE97" i="7"/>
  <c r="AF105" i="7"/>
  <c r="AF104" i="7"/>
  <c r="AE128" i="7"/>
  <c r="AE127" i="7"/>
  <c r="Y125" i="7"/>
  <c r="AG152" i="7"/>
  <c r="AG151" i="7"/>
  <c r="AG127" i="7"/>
  <c r="AG126" i="7"/>
  <c r="AG128" i="7"/>
  <c r="AG135" i="7"/>
  <c r="AG134" i="7"/>
  <c r="AG133" i="7"/>
  <c r="AG138" i="7"/>
  <c r="AG137" i="7"/>
  <c r="AE139" i="7"/>
  <c r="Y136" i="7"/>
  <c r="AE138" i="7"/>
  <c r="AE142" i="7"/>
  <c r="Y159" i="7"/>
  <c r="AJ26" i="7"/>
  <c r="AJ25" i="7"/>
  <c r="AF32" i="7"/>
  <c r="AF30" i="7"/>
  <c r="AE52" i="7"/>
  <c r="AF59" i="7"/>
  <c r="AD66" i="7"/>
  <c r="AF82" i="7"/>
  <c r="AF83" i="7"/>
  <c r="AF81" i="7"/>
  <c r="AI104" i="7"/>
  <c r="AI106" i="7"/>
  <c r="AK106" i="7" s="1"/>
  <c r="AI105" i="7"/>
  <c r="Y101" i="7"/>
  <c r="AD150" i="7"/>
  <c r="AJ151" i="7"/>
  <c r="AJ148" i="7"/>
  <c r="AJ153" i="7"/>
  <c r="AG35" i="7"/>
  <c r="AG34" i="7"/>
  <c r="X32" i="7"/>
  <c r="W32" i="7"/>
  <c r="AD62" i="7"/>
  <c r="AJ63" i="7"/>
  <c r="AF76" i="7"/>
  <c r="AJ96" i="7"/>
  <c r="Y124" i="7"/>
  <c r="AI124" i="7"/>
  <c r="AK124" i="7" s="1"/>
  <c r="AD28" i="7"/>
  <c r="AE36" i="7"/>
  <c r="Y33" i="7"/>
  <c r="W33" i="7"/>
  <c r="AD79" i="7"/>
  <c r="AF109" i="7"/>
  <c r="AF108" i="7"/>
  <c r="AF112" i="7"/>
  <c r="AF106" i="7"/>
  <c r="AF23" i="7"/>
  <c r="AD25" i="7"/>
  <c r="AF31" i="7"/>
  <c r="AF40" i="7"/>
  <c r="AF38" i="7"/>
  <c r="AD43" i="7"/>
  <c r="AD48" i="7"/>
  <c r="AD45" i="7"/>
  <c r="AH56" i="7"/>
  <c r="AF61" i="7"/>
  <c r="AF60" i="7"/>
  <c r="AH64" i="7"/>
  <c r="AH69" i="7"/>
  <c r="AH68" i="7"/>
  <c r="AH72" i="7"/>
  <c r="AF79" i="7"/>
  <c r="AD78" i="7"/>
  <c r="AG86" i="7"/>
  <c r="AG117" i="7"/>
  <c r="AD35" i="7"/>
  <c r="AD44" i="7"/>
  <c r="AH46" i="7"/>
  <c r="AI51" i="7"/>
  <c r="AI55" i="7"/>
  <c r="Y48" i="7"/>
  <c r="AH57" i="7"/>
  <c r="AG65" i="7"/>
  <c r="AG58" i="7"/>
  <c r="AG60" i="7"/>
  <c r="W10" i="7"/>
  <c r="AA10" i="7"/>
  <c r="Y10" i="7"/>
  <c r="AH28" i="7"/>
  <c r="AI28" i="7"/>
  <c r="AE35" i="7"/>
  <c r="AI39" i="7"/>
  <c r="AI46" i="7"/>
  <c r="AE47" i="7"/>
  <c r="AH51" i="7"/>
  <c r="AF58" i="7"/>
  <c r="AH61" i="7"/>
  <c r="AH60" i="7"/>
  <c r="AI61" i="7"/>
  <c r="AJ66" i="7"/>
  <c r="AJ70" i="7"/>
  <c r="AJ64" i="7"/>
  <c r="AJ68" i="7"/>
  <c r="AH79" i="7"/>
  <c r="AH85" i="7"/>
  <c r="AH83" i="7"/>
  <c r="AG93" i="7"/>
  <c r="AG92" i="7"/>
  <c r="AH94" i="7"/>
  <c r="AH92" i="7"/>
  <c r="AH93" i="7"/>
  <c r="Y94" i="7"/>
  <c r="AG100" i="7"/>
  <c r="AG97" i="7"/>
  <c r="AI107" i="7"/>
  <c r="AH108" i="7"/>
  <c r="AH107" i="7"/>
  <c r="AH109" i="7"/>
  <c r="AH106" i="7"/>
  <c r="AH105" i="7"/>
  <c r="AJ108" i="7"/>
  <c r="AG116" i="7"/>
  <c r="AG113" i="7"/>
  <c r="AG115" i="7"/>
  <c r="AJ130" i="7"/>
  <c r="AJ128" i="7"/>
  <c r="AJ129" i="7"/>
  <c r="AH161" i="7"/>
  <c r="AJ32" i="7"/>
  <c r="W51" i="7"/>
  <c r="AE54" i="7"/>
  <c r="AE51" i="7"/>
  <c r="AE58" i="7"/>
  <c r="AE53" i="7"/>
  <c r="AE57" i="7"/>
  <c r="AD59" i="7"/>
  <c r="AD58" i="7"/>
  <c r="AJ61" i="7"/>
  <c r="AJ60" i="7"/>
  <c r="AI67" i="7"/>
  <c r="Y64" i="7"/>
  <c r="AD127" i="7"/>
  <c r="AD128" i="7"/>
  <c r="AD140" i="7"/>
  <c r="AD143" i="7"/>
  <c r="AF152" i="7"/>
  <c r="AF155" i="7"/>
  <c r="AF151" i="7"/>
  <c r="AF153" i="7"/>
  <c r="AF54" i="7"/>
  <c r="AF52" i="7"/>
  <c r="AF53" i="7"/>
  <c r="W24" i="7"/>
  <c r="AE27" i="7"/>
  <c r="Y24" i="7"/>
  <c r="AD29" i="7"/>
  <c r="AI37" i="7"/>
  <c r="AI36" i="7"/>
  <c r="Y34" i="7"/>
  <c r="X34" i="7"/>
  <c r="AE40" i="7"/>
  <c r="AG48" i="7"/>
  <c r="AG45" i="7"/>
  <c r="AG54" i="7"/>
  <c r="AG52" i="7"/>
  <c r="AG53" i="7"/>
  <c r="AJ52" i="7"/>
  <c r="AK52" i="7" s="1"/>
  <c r="AJ62" i="7"/>
  <c r="AJ88" i="7"/>
  <c r="AG105" i="7"/>
  <c r="AG104" i="7"/>
  <c r="AD148" i="7"/>
  <c r="AD149" i="7"/>
  <c r="AF160" i="7"/>
  <c r="AF163" i="7"/>
  <c r="AE165" i="7"/>
  <c r="Y162" i="7"/>
  <c r="AE164" i="7"/>
  <c r="AE163" i="7"/>
  <c r="Y7" i="7"/>
  <c r="X7" i="7"/>
  <c r="AB8" i="7"/>
  <c r="W8" i="7"/>
  <c r="Y23" i="7"/>
  <c r="X23" i="7"/>
  <c r="AI25" i="7"/>
  <c r="AE29" i="7"/>
  <c r="X38" i="7"/>
  <c r="AI38" i="7"/>
  <c r="AI40" i="7"/>
  <c r="AG40" i="7"/>
  <c r="AG49" i="7"/>
  <c r="AH53" i="7"/>
  <c r="AH54" i="7"/>
  <c r="AG75" i="7"/>
  <c r="AG79" i="7"/>
  <c r="Y80" i="7"/>
  <c r="AE83" i="7"/>
  <c r="Y88" i="7"/>
  <c r="AE91" i="7"/>
  <c r="AH96" i="7"/>
  <c r="AH95" i="7"/>
  <c r="Y9" i="7"/>
  <c r="X9" i="7"/>
  <c r="AI30" i="7"/>
  <c r="AK30" i="7" s="1"/>
  <c r="X51" i="7"/>
  <c r="Y51" i="7"/>
  <c r="AI53" i="7"/>
  <c r="AI54" i="7"/>
  <c r="Y61" i="7"/>
  <c r="AD68" i="7"/>
  <c r="AD73" i="7"/>
  <c r="AD72" i="7"/>
  <c r="X8" i="7"/>
  <c r="Y8" i="7"/>
  <c r="AH26" i="7"/>
  <c r="AF33" i="7"/>
  <c r="AI41" i="7"/>
  <c r="AH55" i="7"/>
  <c r="AJ54" i="7"/>
  <c r="AG130" i="7"/>
  <c r="AG149" i="7"/>
  <c r="AG153" i="7"/>
  <c r="Y6" i="7"/>
  <c r="AH33" i="7"/>
  <c r="AD70" i="7"/>
  <c r="AH27" i="7"/>
  <c r="AD34" i="7"/>
  <c r="AF39" i="7"/>
  <c r="AG37" i="7"/>
  <c r="AG42" i="7"/>
  <c r="W45" i="7"/>
  <c r="Y49" i="7"/>
  <c r="X49" i="7"/>
  <c r="AD53" i="7"/>
  <c r="AF51" i="7"/>
  <c r="W54" i="7"/>
  <c r="AG57" i="7"/>
  <c r="AE100" i="7"/>
  <c r="AF132" i="7"/>
  <c r="AF129" i="7"/>
  <c r="AF133" i="7"/>
  <c r="AF149" i="7"/>
  <c r="AJ150" i="7"/>
  <c r="Y154" i="7"/>
  <c r="AA11" i="7"/>
  <c r="W11" i="7"/>
  <c r="Y18" i="7"/>
  <c r="X18" i="7"/>
  <c r="AG29" i="7"/>
  <c r="AI27" i="7"/>
  <c r="AG33" i="7"/>
  <c r="W30" i="7"/>
  <c r="AG31" i="7"/>
  <c r="AG39" i="7"/>
  <c r="W36" i="7"/>
  <c r="AG38" i="7"/>
  <c r="AH39" i="7"/>
  <c r="W42" i="7"/>
  <c r="AE45" i="7"/>
  <c r="AH42" i="7"/>
  <c r="AF44" i="7"/>
  <c r="AG61" i="7"/>
  <c r="AF67" i="7"/>
  <c r="AI64" i="7"/>
  <c r="AH78" i="7"/>
  <c r="AG94" i="7"/>
  <c r="AF99" i="7"/>
  <c r="AF97" i="7"/>
  <c r="AJ102" i="7"/>
  <c r="AG112" i="7"/>
  <c r="AG108" i="7"/>
  <c r="AH117" i="7"/>
  <c r="AH116" i="7"/>
  <c r="Y127" i="7"/>
  <c r="AI130" i="7"/>
  <c r="AI134" i="7"/>
  <c r="AG132" i="7"/>
  <c r="AG129" i="7"/>
  <c r="AF141" i="7"/>
  <c r="AF146" i="7"/>
  <c r="AF144" i="7"/>
  <c r="AF142" i="7"/>
  <c r="AJ157" i="7"/>
  <c r="AK157" i="7" s="1"/>
  <c r="AJ156" i="7"/>
  <c r="AJ160" i="7"/>
  <c r="AG167" i="7"/>
  <c r="AG168" i="7"/>
  <c r="AG165" i="7"/>
  <c r="Y165" i="7"/>
  <c r="Y25" i="7"/>
  <c r="X25" i="7"/>
  <c r="AJ28" i="7"/>
  <c r="AI33" i="7"/>
  <c r="X30" i="7"/>
  <c r="Y30" i="7"/>
  <c r="AJ36" i="7"/>
  <c r="AD38" i="7"/>
  <c r="AF35" i="7"/>
  <c r="AJ44" i="7"/>
  <c r="AE49" i="7"/>
  <c r="W46" i="7"/>
  <c r="Y46" i="7"/>
  <c r="AE48" i="7"/>
  <c r="AF47" i="7"/>
  <c r="AE56" i="7"/>
  <c r="AD63" i="7"/>
  <c r="AF62" i="7"/>
  <c r="AD69" i="7"/>
  <c r="Y71" i="7"/>
  <c r="AI74" i="7"/>
  <c r="AD75" i="7"/>
  <c r="AJ78" i="7"/>
  <c r="AJ82" i="7"/>
  <c r="AJ80" i="7"/>
  <c r="Y82" i="7"/>
  <c r="AI85" i="7"/>
  <c r="AI89" i="7"/>
  <c r="AI83" i="7"/>
  <c r="AJ90" i="7"/>
  <c r="AH99" i="7"/>
  <c r="AH100" i="7"/>
  <c r="AD102" i="7"/>
  <c r="AD105" i="7"/>
  <c r="AD103" i="7"/>
  <c r="AD106" i="7"/>
  <c r="AG103" i="7"/>
  <c r="AJ107" i="7"/>
  <c r="AD125" i="7"/>
  <c r="Y128" i="7"/>
  <c r="AI131" i="7"/>
  <c r="AI135" i="7"/>
  <c r="AJ133" i="7"/>
  <c r="AJ140" i="7"/>
  <c r="AJ138" i="7"/>
  <c r="AJ144" i="7"/>
  <c r="AJ137" i="7"/>
  <c r="AK137" i="7" s="1"/>
  <c r="AE152" i="7"/>
  <c r="Y149" i="7"/>
  <c r="AH75" i="7"/>
  <c r="AG83" i="7"/>
  <c r="AG82" i="7"/>
  <c r="AG91" i="7"/>
  <c r="AG89" i="7"/>
  <c r="AG90" i="7"/>
  <c r="AJ127" i="7"/>
  <c r="AK127" i="7" s="1"/>
  <c r="AF139" i="7"/>
  <c r="AF138" i="7"/>
  <c r="Y145" i="7"/>
  <c r="AI148" i="7"/>
  <c r="AI149" i="7"/>
  <c r="Y146" i="7"/>
  <c r="AF150" i="7"/>
  <c r="AH163" i="7"/>
  <c r="AF165" i="7"/>
  <c r="AF172" i="7"/>
  <c r="AA14" i="7"/>
  <c r="Y14" i="7"/>
  <c r="AG23" i="7"/>
  <c r="AG24" i="7"/>
  <c r="AG25" i="7"/>
  <c r="AF43" i="7"/>
  <c r="AF50" i="7"/>
  <c r="AJ51" i="7"/>
  <c r="Y54" i="7"/>
  <c r="AI57" i="7"/>
  <c r="Y56" i="7"/>
  <c r="AI59" i="7"/>
  <c r="AJ67" i="7"/>
  <c r="AH71" i="7"/>
  <c r="Y72" i="7"/>
  <c r="AE75" i="7"/>
  <c r="AI76" i="7"/>
  <c r="AI75" i="7"/>
  <c r="AI77" i="7"/>
  <c r="AE80" i="7"/>
  <c r="AD80" i="7"/>
  <c r="AD82" i="7"/>
  <c r="AE89" i="7"/>
  <c r="AE88" i="7"/>
  <c r="AF89" i="7"/>
  <c r="AD99" i="7"/>
  <c r="Y98" i="7"/>
  <c r="AI101" i="7"/>
  <c r="AG102" i="7"/>
  <c r="AI100" i="7"/>
  <c r="AI110" i="7"/>
  <c r="AI113" i="7"/>
  <c r="AI114" i="7"/>
  <c r="Y112" i="7"/>
  <c r="AG121" i="7"/>
  <c r="AD135" i="7"/>
  <c r="AD132" i="7"/>
  <c r="AD145" i="7"/>
  <c r="AE160" i="7"/>
  <c r="Y160" i="7"/>
  <c r="AG172" i="7"/>
  <c r="Y19" i="7"/>
  <c r="X19" i="7"/>
  <c r="AD26" i="7"/>
  <c r="AH31" i="7"/>
  <c r="AH29" i="7"/>
  <c r="AH36" i="7"/>
  <c r="W38" i="7"/>
  <c r="Y42" i="7"/>
  <c r="AG50" i="7"/>
  <c r="AG55" i="7"/>
  <c r="AJ57" i="7"/>
  <c r="AF57" i="7"/>
  <c r="AE65" i="7"/>
  <c r="AI72" i="7"/>
  <c r="Y69" i="7"/>
  <c r="AF75" i="7"/>
  <c r="AH80" i="7"/>
  <c r="AF92" i="7"/>
  <c r="AF91" i="7"/>
  <c r="AH98" i="7"/>
  <c r="AD96" i="7"/>
  <c r="AJ101" i="7"/>
  <c r="AJ98" i="7"/>
  <c r="AJ100" i="7"/>
  <c r="AD129" i="7"/>
  <c r="AE30" i="7"/>
  <c r="AE25" i="7"/>
  <c r="AF41" i="7"/>
  <c r="AH43" i="7"/>
  <c r="AJ55" i="7"/>
  <c r="AD71" i="7"/>
  <c r="AI80" i="7"/>
  <c r="Y77" i="7"/>
  <c r="AI98" i="7"/>
  <c r="Y95" i="7"/>
  <c r="AJ113" i="7"/>
  <c r="AJ119" i="7"/>
  <c r="AJ116" i="7"/>
  <c r="AE121" i="7"/>
  <c r="Y118" i="7"/>
  <c r="AG159" i="7"/>
  <c r="AG160" i="7"/>
  <c r="AE168" i="7"/>
  <c r="AJ23" i="7"/>
  <c r="AF28" i="7"/>
  <c r="Y27" i="7"/>
  <c r="X27" i="7"/>
  <c r="AJ34" i="7"/>
  <c r="AG41" i="7"/>
  <c r="Y40" i="7"/>
  <c r="X40" i="7"/>
  <c r="Y47" i="7"/>
  <c r="AI50" i="7"/>
  <c r="X47" i="7"/>
  <c r="AF48" i="7"/>
  <c r="X52" i="7"/>
  <c r="AF56" i="7"/>
  <c r="AF63" i="7"/>
  <c r="AI70" i="7"/>
  <c r="AI69" i="7"/>
  <c r="AK69" i="7" s="1"/>
  <c r="AE71" i="7"/>
  <c r="AH73" i="7"/>
  <c r="AG81" i="7"/>
  <c r="AE90" i="7"/>
  <c r="AF107" i="7"/>
  <c r="AD117" i="7"/>
  <c r="AF121" i="7"/>
  <c r="AE136" i="7"/>
  <c r="AE135" i="7"/>
  <c r="Y133" i="7"/>
  <c r="AG142" i="7"/>
  <c r="AG143" i="7"/>
  <c r="AG144" i="7"/>
  <c r="AG145" i="7"/>
  <c r="AJ154" i="7"/>
  <c r="AG155" i="7"/>
  <c r="AG156" i="7"/>
  <c r="AH160" i="7"/>
  <c r="AH159" i="7"/>
  <c r="AE159" i="7"/>
  <c r="AE166" i="7"/>
  <c r="AI65" i="7"/>
  <c r="Y62" i="7"/>
  <c r="AE82" i="7"/>
  <c r="AJ87" i="7"/>
  <c r="AJ85" i="7"/>
  <c r="AH102" i="7"/>
  <c r="AF103" i="7"/>
  <c r="AJ110" i="7"/>
  <c r="AD115" i="7"/>
  <c r="AD114" i="7"/>
  <c r="AD113" i="7"/>
  <c r="AH121" i="7"/>
  <c r="AH123" i="7"/>
  <c r="AE125" i="7"/>
  <c r="Y122" i="7"/>
  <c r="AE145" i="7"/>
  <c r="Y142" i="7"/>
  <c r="AE143" i="7"/>
  <c r="Y150" i="7"/>
  <c r="AI150" i="7"/>
  <c r="AI153" i="7"/>
  <c r="X20" i="7"/>
  <c r="AI23" i="7"/>
  <c r="AE28" i="7"/>
  <c r="AH70" i="7"/>
  <c r="W16" i="7"/>
  <c r="AG27" i="7"/>
  <c r="AG28" i="7"/>
  <c r="AE26" i="7"/>
  <c r="AJ29" i="7"/>
  <c r="AI34" i="7"/>
  <c r="AH41" i="7"/>
  <c r="AD42" i="7"/>
  <c r="AD41" i="7"/>
  <c r="AE41" i="7"/>
  <c r="AI43" i="7"/>
  <c r="AI45" i="7"/>
  <c r="AD54" i="7"/>
  <c r="X54" i="7"/>
  <c r="AI58" i="7"/>
  <c r="AG63" i="7"/>
  <c r="AF71" i="7"/>
  <c r="Y70" i="7"/>
  <c r="AI73" i="7"/>
  <c r="AD74" i="7"/>
  <c r="AF73" i="7"/>
  <c r="Y74" i="7"/>
  <c r="AG78" i="7"/>
  <c r="AI81" i="7"/>
  <c r="Y78" i="7"/>
  <c r="AH81" i="7"/>
  <c r="AG85" i="7"/>
  <c r="AI88" i="7"/>
  <c r="Y85" i="7"/>
  <c r="Y86" i="7"/>
  <c r="AG96" i="7"/>
  <c r="AG95" i="7"/>
  <c r="AE103" i="7"/>
  <c r="AE99" i="7"/>
  <c r="AF102" i="7"/>
  <c r="AE108" i="7"/>
  <c r="Y105" i="7"/>
  <c r="AJ109" i="7"/>
  <c r="AD122" i="7"/>
  <c r="AD119" i="7"/>
  <c r="AD120" i="7"/>
  <c r="AJ123" i="7"/>
  <c r="Y126" i="7"/>
  <c r="AI128" i="7"/>
  <c r="AI129" i="7"/>
  <c r="AJ134" i="7"/>
  <c r="AD139" i="7"/>
  <c r="AH142" i="7"/>
  <c r="AH143" i="7"/>
  <c r="AH144" i="7"/>
  <c r="AF145" i="7"/>
  <c r="AE151" i="7"/>
  <c r="Y148" i="7"/>
  <c r="AD152" i="7"/>
  <c r="AH155" i="7"/>
  <c r="AD157" i="7"/>
  <c r="AD154" i="7"/>
  <c r="AD160" i="7"/>
  <c r="AH154" i="7"/>
  <c r="AE167" i="7"/>
  <c r="AF169" i="7"/>
  <c r="AF167" i="7"/>
  <c r="AF166" i="7"/>
  <c r="AD30" i="7"/>
  <c r="AF37" i="7"/>
  <c r="AH40" i="7"/>
  <c r="AH37" i="7"/>
  <c r="AJ45" i="7"/>
  <c r="AD46" i="7"/>
  <c r="AD55" i="7"/>
  <c r="AD57" i="7"/>
  <c r="AD56" i="7"/>
  <c r="AJ73" i="7"/>
  <c r="AJ72" i="7"/>
  <c r="AE73" i="7"/>
  <c r="AJ76" i="7"/>
  <c r="AJ83" i="7"/>
  <c r="AE85" i="7"/>
  <c r="AG87" i="7"/>
  <c r="AD93" i="7"/>
  <c r="AJ94" i="7"/>
  <c r="AE95" i="7"/>
  <c r="AE92" i="7"/>
  <c r="AD101" i="7"/>
  <c r="Y97" i="7"/>
  <c r="AG106" i="7"/>
  <c r="AI112" i="7"/>
  <c r="Y109" i="7"/>
  <c r="Y110" i="7"/>
  <c r="AE113" i="7"/>
  <c r="AG110" i="7"/>
  <c r="AF126" i="7"/>
  <c r="AI123" i="7"/>
  <c r="AJ132" i="7"/>
  <c r="AD134" i="7"/>
  <c r="AG140" i="7"/>
  <c r="AF143" i="7"/>
  <c r="AE141" i="7"/>
  <c r="AE154" i="7"/>
  <c r="AJ155" i="7"/>
  <c r="AD158" i="7"/>
  <c r="AJ158" i="7"/>
  <c r="AG166" i="7"/>
  <c r="AF170" i="7"/>
  <c r="AA12" i="7"/>
  <c r="W12" i="7"/>
  <c r="W13" i="7"/>
  <c r="AI24" i="7"/>
  <c r="AK24" i="7" s="1"/>
  <c r="Y26" i="7"/>
  <c r="AI29" i="7"/>
  <c r="X26" i="7"/>
  <c r="AE31" i="7"/>
  <c r="W48" i="7"/>
  <c r="AJ58" i="7"/>
  <c r="AH58" i="7"/>
  <c r="AI62" i="7"/>
  <c r="AF70" i="7"/>
  <c r="AE72" i="7"/>
  <c r="AE78" i="7"/>
  <c r="AJ77" i="7"/>
  <c r="AF80" i="7"/>
  <c r="AH87" i="7"/>
  <c r="AD88" i="7"/>
  <c r="AD87" i="7"/>
  <c r="AI90" i="7"/>
  <c r="AI92" i="7"/>
  <c r="Y89" i="7"/>
  <c r="AE98" i="7"/>
  <c r="AJ103" i="7"/>
  <c r="AH104" i="7"/>
  <c r="AF113" i="7"/>
  <c r="AH125" i="7"/>
  <c r="AH124" i="7"/>
  <c r="AH132" i="7"/>
  <c r="AE134" i="7"/>
  <c r="Y131" i="7"/>
  <c r="AD144" i="7"/>
  <c r="Y143" i="7"/>
  <c r="AI146" i="7"/>
  <c r="AK146" i="7" s="1"/>
  <c r="AI143" i="7"/>
  <c r="AI145" i="7"/>
  <c r="AF154" i="7"/>
  <c r="AE158" i="7"/>
  <c r="Y155" i="7"/>
  <c r="AE157" i="7"/>
  <c r="AJ159" i="7"/>
  <c r="AH164" i="7"/>
  <c r="AH166" i="7"/>
  <c r="AG170" i="7"/>
  <c r="AE122" i="7"/>
  <c r="AE126" i="7"/>
  <c r="Y129" i="7"/>
  <c r="AI132" i="7"/>
  <c r="AJ135" i="7"/>
  <c r="AH135" i="7"/>
  <c r="AH140" i="7"/>
  <c r="AF140" i="7"/>
  <c r="AD141" i="7"/>
  <c r="AD147" i="7"/>
  <c r="AJ149" i="7"/>
  <c r="AI156" i="7"/>
  <c r="Y153" i="7"/>
  <c r="AI158" i="7"/>
  <c r="Y157" i="7"/>
  <c r="AI159" i="7"/>
  <c r="AJ164" i="7"/>
  <c r="AK164" i="7" s="1"/>
  <c r="AJ166" i="7"/>
  <c r="AK166" i="7" s="1"/>
  <c r="AJ161" i="7"/>
  <c r="AF164" i="7"/>
  <c r="AJ163" i="7"/>
  <c r="AK163" i="7" s="1"/>
  <c r="AB7" i="7"/>
  <c r="X16" i="7"/>
  <c r="W25" i="7"/>
  <c r="AD32" i="7"/>
  <c r="AD33" i="7"/>
  <c r="AH34" i="7"/>
  <c r="AD39" i="7"/>
  <c r="Y39" i="7"/>
  <c r="X39" i="7"/>
  <c r="AG44" i="7"/>
  <c r="AF46" i="7"/>
  <c r="AI49" i="7"/>
  <c r="AK49" i="7" s="1"/>
  <c r="AF55" i="7"/>
  <c r="Y63" i="7"/>
  <c r="AF72" i="7"/>
  <c r="AJ75" i="7"/>
  <c r="AG80" i="7"/>
  <c r="AD85" i="7"/>
  <c r="AD91" i="7"/>
  <c r="AJ92" i="7"/>
  <c r="AE93" i="7"/>
  <c r="AI97" i="7"/>
  <c r="AI94" i="7"/>
  <c r="AF98" i="7"/>
  <c r="AI99" i="7"/>
  <c r="AD107" i="7"/>
  <c r="AD111" i="7"/>
  <c r="AH110" i="7"/>
  <c r="AG119" i="7"/>
  <c r="AH126" i="7"/>
  <c r="AE137" i="7"/>
  <c r="AG147" i="7"/>
  <c r="AH152" i="7"/>
  <c r="AH150" i="7"/>
  <c r="AI160" i="7"/>
  <c r="AD108" i="7"/>
  <c r="AH112" i="7"/>
  <c r="AH115" i="7"/>
  <c r="AH114" i="7"/>
  <c r="Y120" i="7"/>
  <c r="AH145" i="7"/>
  <c r="AD146" i="7"/>
  <c r="Y144" i="7"/>
  <c r="AH151" i="7"/>
  <c r="AH149" i="7"/>
  <c r="Y151" i="7"/>
  <c r="AI154" i="7"/>
  <c r="AF159" i="7"/>
  <c r="AF156" i="7"/>
  <c r="AE162" i="7"/>
  <c r="AG169" i="7"/>
  <c r="AA5" i="7"/>
  <c r="AG36" i="7"/>
  <c r="AJ37" i="7"/>
  <c r="AE43" i="7"/>
  <c r="AE42" i="7"/>
  <c r="AI44" i="7"/>
  <c r="AH47" i="7"/>
  <c r="AD49" i="7"/>
  <c r="AG56" i="7"/>
  <c r="AH65" i="7"/>
  <c r="AG68" i="7"/>
  <c r="AJ74" i="7"/>
  <c r="Y90" i="7"/>
  <c r="AF96" i="7"/>
  <c r="AF101" i="7"/>
  <c r="AG111" i="7"/>
  <c r="AG107" i="7"/>
  <c r="Y106" i="7"/>
  <c r="AI108" i="7"/>
  <c r="AI109" i="7"/>
  <c r="AJ111" i="7"/>
  <c r="AD112" i="7"/>
  <c r="AD116" i="7"/>
  <c r="AG118" i="7"/>
  <c r="AE118" i="7"/>
  <c r="AG122" i="7"/>
  <c r="AE119" i="7"/>
  <c r="AF131" i="7"/>
  <c r="AF134" i="7"/>
  <c r="AF130" i="7"/>
  <c r="AD138" i="7"/>
  <c r="AI138" i="7"/>
  <c r="AI139" i="7"/>
  <c r="AK139" i="7" s="1"/>
  <c r="AE146" i="7"/>
  <c r="AE148" i="7"/>
  <c r="AG150" i="7"/>
  <c r="AF162" i="7"/>
  <c r="AG164" i="7"/>
  <c r="AG163" i="7"/>
  <c r="Y81" i="7"/>
  <c r="AI82" i="7"/>
  <c r="Y83" i="7"/>
  <c r="AI86" i="7"/>
  <c r="AD104" i="7"/>
  <c r="AE112" i="7"/>
  <c r="AE111" i="7"/>
  <c r="AE114" i="7"/>
  <c r="AJ115" i="7"/>
  <c r="AK115" i="7" s="1"/>
  <c r="AH113" i="7"/>
  <c r="AH118" i="7"/>
  <c r="AF118" i="7"/>
  <c r="AF119" i="7"/>
  <c r="AH120" i="7"/>
  <c r="AI121" i="7"/>
  <c r="AJ126" i="7"/>
  <c r="AH133" i="7"/>
  <c r="AI136" i="7"/>
  <c r="AK136" i="7" s="1"/>
  <c r="AJ141" i="7"/>
  <c r="AD142" i="7"/>
  <c r="AF148" i="7"/>
  <c r="AJ152" i="7"/>
  <c r="AK152" i="7" s="1"/>
  <c r="AG162" i="7"/>
  <c r="AG161" i="7"/>
  <c r="Y164" i="7"/>
  <c r="Y168" i="7"/>
  <c r="AB5" i="7"/>
  <c r="AE33" i="7"/>
  <c r="AE34" i="7"/>
  <c r="AF34" i="7"/>
  <c r="Y37" i="7"/>
  <c r="AG43" i="7"/>
  <c r="AG46" i="7"/>
  <c r="AJ50" i="7"/>
  <c r="W52" i="7"/>
  <c r="AD61" i="7"/>
  <c r="AD60" i="7"/>
  <c r="Y59" i="7"/>
  <c r="AE64" i="7"/>
  <c r="AE63" i="7"/>
  <c r="AJ65" i="7"/>
  <c r="AE67" i="7"/>
  <c r="AJ71" i="7"/>
  <c r="AG73" i="7"/>
  <c r="AF78" i="7"/>
  <c r="AI79" i="7"/>
  <c r="Y76" i="7"/>
  <c r="AJ84" i="7"/>
  <c r="AK84" i="7" s="1"/>
  <c r="AH88" i="7"/>
  <c r="AH89" i="7"/>
  <c r="AE94" i="7"/>
  <c r="Y91" i="7"/>
  <c r="AH101" i="7"/>
  <c r="AG99" i="7"/>
  <c r="AE104" i="7"/>
  <c r="Y104" i="7"/>
  <c r="AE105" i="7"/>
  <c r="AE109" i="7"/>
  <c r="AF114" i="7"/>
  <c r="AH111" i="7"/>
  <c r="AH119" i="7"/>
  <c r="AH131" i="7"/>
  <c r="AE129" i="7"/>
  <c r="AI133" i="7"/>
  <c r="Y130" i="7"/>
  <c r="AE140" i="7"/>
  <c r="AH137" i="7"/>
  <c r="AE153" i="7"/>
  <c r="AE155" i="7"/>
  <c r="AF157" i="7"/>
  <c r="AG64" i="7"/>
  <c r="AG71" i="7"/>
  <c r="Y75" i="7"/>
  <c r="AI78" i="7"/>
  <c r="AF86" i="7"/>
  <c r="AI87" i="7"/>
  <c r="Y84" i="7"/>
  <c r="AF94" i="7"/>
  <c r="AI95" i="7"/>
  <c r="Y92" i="7"/>
  <c r="AJ99" i="7"/>
  <c r="AJ105" i="7"/>
  <c r="AJ112" i="7"/>
  <c r="Y113" i="7"/>
  <c r="AI116" i="7"/>
  <c r="AI120" i="7"/>
  <c r="AI119" i="7"/>
  <c r="Y117" i="7"/>
  <c r="AJ120" i="7"/>
  <c r="AJ122" i="7"/>
  <c r="Y123" i="7"/>
  <c r="AI126" i="7"/>
  <c r="AD137" i="7"/>
  <c r="Y137" i="7"/>
  <c r="AI142" i="7"/>
  <c r="AI141" i="7"/>
  <c r="AI151" i="7"/>
  <c r="AH156" i="7"/>
  <c r="AE161" i="7"/>
  <c r="AF90" i="7"/>
  <c r="AI102" i="7"/>
  <c r="AD131" i="7"/>
  <c r="AD130" i="7"/>
  <c r="AF135" i="7"/>
  <c r="AH139" i="7"/>
  <c r="AJ143" i="7"/>
  <c r="AJ142" i="7"/>
  <c r="AD161" i="7"/>
  <c r="AD31" i="7"/>
  <c r="AF45" i="7"/>
  <c r="AG66" i="7"/>
  <c r="Y79" i="7"/>
  <c r="AG101" i="7"/>
  <c r="AE107" i="7"/>
  <c r="AG114" i="7"/>
  <c r="AE117" i="7"/>
  <c r="Y114" i="7"/>
  <c r="AI118" i="7"/>
  <c r="AK118" i="7" s="1"/>
  <c r="AE124" i="7"/>
  <c r="AI125" i="7"/>
  <c r="AE130" i="7"/>
  <c r="AG131" i="7"/>
  <c r="AG141" i="7"/>
  <c r="AH138" i="7"/>
  <c r="AG148" i="7"/>
  <c r="AG154" i="7"/>
  <c r="Y152" i="7"/>
  <c r="AI155" i="7"/>
  <c r="AF161" i="7"/>
  <c r="AJ169" i="7"/>
  <c r="AK169" i="7" s="1"/>
  <c r="Y35" i="7"/>
  <c r="X36" i="7"/>
  <c r="AE44" i="7"/>
  <c r="AF65" i="7"/>
  <c r="AH67" i="7"/>
  <c r="AD86" i="7"/>
  <c r="AD100" i="7"/>
  <c r="AF117" i="7"/>
  <c r="AF124" i="7"/>
  <c r="AD133" i="7"/>
  <c r="AF137" i="7"/>
  <c r="AH141" i="7"/>
  <c r="AJ145" i="7"/>
  <c r="AH148" i="7"/>
  <c r="AD153" i="7"/>
  <c r="AJ165" i="7"/>
  <c r="AK165" i="7" s="1"/>
  <c r="AJ172" i="7"/>
  <c r="AK172" i="7" s="1"/>
  <c r="Y102" i="7"/>
  <c r="AE110" i="7"/>
  <c r="AI144" i="7"/>
  <c r="AI96" i="7"/>
  <c r="AJ97" i="7"/>
  <c r="AD109" i="7"/>
  <c r="AF111" i="7"/>
  <c r="AJ121" i="7"/>
  <c r="AD155" i="7"/>
  <c r="AH165" i="7"/>
  <c r="AJ167" i="7"/>
  <c r="AK167" i="7" s="1"/>
  <c r="AK114" i="7" l="1"/>
  <c r="AK131" i="7"/>
  <c r="AK27" i="7"/>
  <c r="AK89" i="7"/>
  <c r="AK95" i="7"/>
  <c r="AK142" i="7"/>
  <c r="AK78" i="7"/>
  <c r="AK43" i="7"/>
  <c r="AK111" i="7"/>
  <c r="AK73" i="7"/>
  <c r="AK72" i="7"/>
  <c r="AK29" i="7"/>
  <c r="AK128" i="7"/>
  <c r="AK94" i="7"/>
  <c r="AK103" i="7"/>
  <c r="AK68" i="7"/>
  <c r="AK26" i="7"/>
  <c r="AK86" i="7"/>
  <c r="AK90" i="7"/>
  <c r="AK100" i="7"/>
  <c r="AK32" i="7"/>
  <c r="AK66" i="7"/>
  <c r="AK81" i="7"/>
  <c r="AK140" i="7"/>
  <c r="AK122" i="7"/>
  <c r="AK151" i="7"/>
  <c r="AK107" i="7"/>
  <c r="AK88" i="7"/>
  <c r="AK154" i="7"/>
  <c r="AK46" i="7"/>
  <c r="AK33" i="7"/>
  <c r="AK39" i="7"/>
  <c r="AK87" i="7"/>
  <c r="AK133" i="7"/>
  <c r="AK160" i="7"/>
  <c r="AK45" i="7"/>
  <c r="AK59" i="7"/>
  <c r="AK74" i="7"/>
  <c r="AK61" i="7"/>
  <c r="AK104" i="7"/>
  <c r="AK79" i="7"/>
  <c r="AK162" i="7"/>
  <c r="AK62" i="7"/>
  <c r="AK40" i="7"/>
  <c r="AK145" i="7"/>
  <c r="AK149" i="7"/>
  <c r="AK53" i="7"/>
  <c r="AK38" i="7"/>
  <c r="AK105" i="7"/>
  <c r="AK63" i="7"/>
  <c r="AK143" i="7"/>
  <c r="AK112" i="7"/>
  <c r="AK80" i="7"/>
  <c r="AK130" i="7"/>
  <c r="AK41" i="7"/>
  <c r="AK51" i="7"/>
  <c r="AK155" i="7"/>
  <c r="AK119" i="7"/>
  <c r="AK125" i="7"/>
  <c r="AK120" i="7"/>
  <c r="AK116" i="7"/>
  <c r="AK138" i="7"/>
  <c r="AK44" i="7"/>
  <c r="AK99" i="7"/>
  <c r="AK159" i="7"/>
  <c r="AK123" i="7"/>
  <c r="AK129" i="7"/>
  <c r="AK48" i="7"/>
  <c r="AK141" i="7"/>
  <c r="AK101" i="7"/>
  <c r="AK134" i="7"/>
  <c r="AK50" i="7"/>
  <c r="AK77" i="7"/>
  <c r="AK67" i="7"/>
  <c r="AK126" i="7"/>
  <c r="AK121" i="7"/>
  <c r="AK97" i="7"/>
  <c r="AK158" i="7"/>
  <c r="AK132" i="7"/>
  <c r="AK75" i="7"/>
  <c r="AK96" i="7"/>
  <c r="AK109" i="7"/>
  <c r="AK153" i="7"/>
  <c r="AK76" i="7"/>
  <c r="AK161" i="7"/>
  <c r="AK25" i="7"/>
  <c r="AK92" i="7"/>
  <c r="AK34" i="7"/>
  <c r="AK150" i="7"/>
  <c r="AK113" i="7"/>
  <c r="AK83" i="7"/>
  <c r="AK31" i="7"/>
  <c r="AK60" i="7"/>
  <c r="AK102" i="7"/>
  <c r="AK54" i="7"/>
  <c r="AK28" i="7"/>
  <c r="AK148" i="7"/>
  <c r="AK55" i="7"/>
  <c r="AK23" i="7"/>
  <c r="AK57" i="7"/>
  <c r="AK135" i="7"/>
  <c r="AK108" i="7"/>
  <c r="AK156" i="7"/>
  <c r="AK98" i="7"/>
  <c r="AK36" i="7"/>
  <c r="AK71" i="7"/>
  <c r="AK144" i="7"/>
  <c r="AK82" i="7"/>
  <c r="AK58" i="7"/>
  <c r="AK65" i="7"/>
  <c r="AK70" i="7"/>
  <c r="AK110" i="7"/>
  <c r="AK85" i="7"/>
  <c r="AK64" i="7"/>
  <c r="AK37" i="7"/>
</calcChain>
</file>

<file path=xl/sharedStrings.xml><?xml version="1.0" encoding="utf-8"?>
<sst xmlns="http://schemas.openxmlformats.org/spreadsheetml/2006/main" count="210" uniqueCount="194">
  <si>
    <t>Índices</t>
  </si>
  <si>
    <t xml:space="preserve">PTF </t>
  </si>
  <si>
    <t xml:space="preserve">K util </t>
  </si>
  <si>
    <t xml:space="preserve">L util </t>
  </si>
  <si>
    <t xml:space="preserve">K pot </t>
  </si>
  <si>
    <t xml:space="preserve">L pot </t>
  </si>
  <si>
    <t>K/L</t>
  </si>
  <si>
    <t>Y/L</t>
  </si>
  <si>
    <t>Y/K</t>
  </si>
  <si>
    <t>1998Q1</t>
  </si>
  <si>
    <t>1998Q2</t>
  </si>
  <si>
    <t>1998Q3</t>
  </si>
  <si>
    <t>1998Q4</t>
  </si>
  <si>
    <t>1999Q1</t>
  </si>
  <si>
    <t>1999Q2</t>
  </si>
  <si>
    <t>1999Q3</t>
  </si>
  <si>
    <t>1999Q4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</si>
  <si>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</si>
  <si>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</si>
  <si>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</si>
  <si>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</si>
  <si>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</si>
  <si>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</si>
  <si>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</si>
  <si>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</si>
  <si>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</si>
  <si>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</si>
  <si>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</si>
  <si>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</si>
  <si>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</si>
  <si>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</si>
  <si>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</si>
  <si>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</si>
  <si>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</si>
  <si>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</si>
  <si>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</si>
  <si>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</si>
  <si>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</si>
  <si>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</si>
  <si>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</si>
  <si>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</si>
  <si>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</si>
  <si>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</si>
  <si>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</si>
  <si>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</si>
  <si>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</si>
  <si>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</si>
  <si>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</si>
  <si>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</si>
  <si>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</si>
  <si>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</si>
  <si>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</si>
  <si>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</si>
  <si>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</si>
  <si>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</si>
  <si>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</si>
  <si>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</si>
  <si>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</si>
  <si>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</si>
  <si>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</si>
  <si>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</si>
  <si>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</si>
  <si>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</si>
  <si>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</si>
  <si>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</si>
  <si>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</si>
  <si>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</si>
  <si>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</si>
  <si>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</si>
  <si>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</si>
  <si>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</si>
  <si>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</si>
  <si>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</si>
  <si>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</si>
  <si>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</si>
  <si>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</si>
  <si>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</si>
  <si>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</si>
  <si>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</si>
  <si>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</si>
  <si>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</si>
  <si>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</si>
  <si>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</si>
  <si>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</si>
  <si>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</si>
  <si>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</si>
  <si>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</si>
  <si>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</si>
  <si>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</si>
  <si>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</si>
  <si>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</si>
  <si>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</si>
  <si>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</si>
  <si>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</si>
  <si>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</si>
  <si>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</si>
  <si>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</si>
  <si>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</si>
  <si>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</si>
  <si>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</si>
  <si>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</si>
  <si>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</si>
  <si>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</si>
  <si>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</si>
  <si>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</si>
  <si>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</si>
  <si>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</si>
  <si>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</si>
  <si>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Acumulado em 4 trimestres</t>
  </si>
  <si>
    <t>PIB efet</t>
  </si>
  <si>
    <t>PIB pot</t>
  </si>
  <si>
    <t>1982Q3</t>
  </si>
  <si>
    <t>1982Q4</t>
  </si>
  <si>
    <t>1983Q1</t>
  </si>
  <si>
    <t>1983Q2</t>
  </si>
  <si>
    <t>1983Q3</t>
  </si>
  <si>
    <t>1983Q4</t>
  </si>
  <si>
    <t>1984Q1</t>
  </si>
  <si>
    <t>1984Q2</t>
  </si>
  <si>
    <t>1984Q3</t>
  </si>
  <si>
    <t>1984Q4</t>
  </si>
  <si>
    <t>1985Q1</t>
  </si>
  <si>
    <t>1985Q2</t>
  </si>
  <si>
    <t>1985Q3</t>
  </si>
  <si>
    <t>1985Q4</t>
  </si>
  <si>
    <t>1986Q1</t>
  </si>
  <si>
    <t>1986Q2</t>
  </si>
  <si>
    <t>1986Q3</t>
  </si>
  <si>
    <t>1986Q4</t>
  </si>
  <si>
    <t>1987Q1</t>
  </si>
  <si>
    <t>1987Q2</t>
  </si>
  <si>
    <t>1987Q3</t>
  </si>
  <si>
    <t>1987Q4</t>
  </si>
  <si>
    <t>1988Q1</t>
  </si>
  <si>
    <t>1988Q2</t>
  </si>
  <si>
    <t>1988Q3</t>
  </si>
  <si>
    <t>1988Q4</t>
  </si>
  <si>
    <t>1989Q1</t>
  </si>
  <si>
    <t>1989Q2</t>
  </si>
  <si>
    <t>1989Q3</t>
  </si>
  <si>
    <t>1989Q4</t>
  </si>
  <si>
    <t>1990Q1</t>
  </si>
  <si>
    <t>1990Q2</t>
  </si>
  <si>
    <t>1990Q3</t>
  </si>
  <si>
    <t>1990Q4</t>
  </si>
  <si>
    <t>1991Q1</t>
  </si>
  <si>
    <t>1991Q2</t>
  </si>
  <si>
    <t>1991Q3</t>
  </si>
  <si>
    <t>1991Q4</t>
  </si>
  <si>
    <t>1992Q1</t>
  </si>
  <si>
    <t>1992Q2</t>
  </si>
  <si>
    <t>1992Q3</t>
  </si>
  <si>
    <t>1992Q4</t>
  </si>
  <si>
    <t>1993Q1</t>
  </si>
  <si>
    <t>1993Q2</t>
  </si>
  <si>
    <t>1993Q3</t>
  </si>
  <si>
    <t>1993Q4</t>
  </si>
  <si>
    <t>1994Q1</t>
  </si>
  <si>
    <t>1994Q2</t>
  </si>
  <si>
    <t>1994Q3</t>
  </si>
  <si>
    <t>1994Q4</t>
  </si>
  <si>
    <t>1995Q1</t>
  </si>
  <si>
    <t>1995Q2</t>
  </si>
  <si>
    <t>1995Q3</t>
  </si>
  <si>
    <t>1995Q4</t>
  </si>
  <si>
    <t>1996Q1</t>
  </si>
  <si>
    <t>1996Q2</t>
  </si>
  <si>
    <t>1996Q3</t>
  </si>
  <si>
    <t>1996Q4</t>
  </si>
  <si>
    <t>1997Q1</t>
  </si>
  <si>
    <t>1997Q2</t>
  </si>
  <si>
    <t>1997Q3</t>
  </si>
  <si>
    <t>1997Q4</t>
  </si>
  <si>
    <t>2022Q4</t>
  </si>
  <si>
    <t>2023Q1</t>
  </si>
  <si>
    <t>K UTIL/K POT</t>
  </si>
  <si>
    <t>LUTIL/ LPOT</t>
  </si>
  <si>
    <t>hiato</t>
  </si>
  <si>
    <t>2023Q2</t>
  </si>
  <si>
    <t>Hiato</t>
  </si>
  <si>
    <t>2023Q3</t>
  </si>
  <si>
    <t>2023Q4</t>
  </si>
  <si>
    <t>2024Q1</t>
  </si>
  <si>
    <t>2024Q2</t>
  </si>
  <si>
    <t>2024Q3</t>
  </si>
  <si>
    <t>2024Q4</t>
  </si>
  <si>
    <t>PIB pot média</t>
  </si>
  <si>
    <t>pib efet.</t>
  </si>
  <si>
    <t>Índices 1983=100</t>
  </si>
  <si>
    <t>2025Q1</t>
  </si>
  <si>
    <t>2025Q2</t>
  </si>
  <si>
    <t>2025Q3</t>
  </si>
  <si>
    <t>2025Q4</t>
  </si>
  <si>
    <t>2026Q1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</si>
</sst>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%"/>
    <numFmt numFmtId="165" formatCode="0.00000"/>
    <numFmt numFmtId="166" formatCode="_-* #,##0.00000_-;\-* #,##0.00000_-;_-* &quot;-&quot;??_-;_-@_-"/>
    <numFmt numFmtId="167" formatCode="_-* #,##0.000000_-;\-* #,##0.000000_-;_-* &quot;-&quot;??_-;_-@_-"/>
    <numFmt numFmtId="168" formatCode="0.0000000"/>
    <numFmt numFmtId="169" formatCode="_-* #,##0.00000_-;\-* #,##0.00000_-;_-* &quot;-&quot;?????_-;_-@_-"/>
    <numFmt numFmtId="170" formatCode="_-* #,##0.000000_-;\-* #,##0.000000_-;_-* &quot;-&quot;????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1" applyNumberFormat="1" applyFont="1" applyAlignment="1">
      <alignment horizontal="center" vertical="center" wrapText="1"/>
    </xf>
    <xf numFmtId="164" fontId="0" fillId="0" borderId="0" xfId="1" applyNumberFormat="1" applyFont="1"/>
    <xf numFmtId="2" fontId="0" fillId="0" borderId="0" xfId="0" applyNumberFormat="1"/>
    <xf numFmtId="2" fontId="0" fillId="0" borderId="0" xfId="2" applyNumberFormat="1" applyFont="1"/>
    <xf numFmtId="165" fontId="0" fillId="0" borderId="0" xfId="0" applyNumberFormat="1"/>
    <xf numFmtId="166" fontId="0" fillId="0" borderId="0" xfId="2" applyNumberFormat="1" applyFont="1"/>
    <xf numFmtId="165" fontId="0" fillId="0" borderId="0" xfId="0" applyNumberFormat="1" applyAlignment="1">
      <alignment horizontal="center" vertical="center" wrapText="1"/>
    </xf>
    <xf numFmtId="167" fontId="0" fillId="0" borderId="0" xfId="2" applyNumberFormat="1" applyFont="1" applyFill="1"/>
    <xf numFmtId="164" fontId="0" fillId="0" borderId="0" xfId="1" applyNumberFormat="1" applyFont="1" applyFill="1"/>
    <xf numFmtId="0" fontId="0" fillId="2" borderId="0" xfId="0" applyFill="1" applyAlignment="1">
      <alignment horizontal="center"/>
    </xf>
    <xf numFmtId="168" fontId="0" fillId="0" borderId="0" xfId="1" applyNumberFormat="1" applyFont="1" applyFill="1"/>
    <xf numFmtId="165" fontId="0" fillId="0" borderId="0" xfId="1" applyNumberFormat="1" applyFont="1"/>
    <xf numFmtId="169" fontId="0" fillId="0" borderId="0" xfId="0" applyNumberFormat="1"/>
    <xf numFmtId="170" fontId="0" fillId="0" borderId="0" xfId="0" applyNumberFormat="1"/>
    <xf numFmtId="168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93"/>
  <sheetViews>
    <sheetView tabSelected="1" topLeftCell="A151" zoomScale="80" zoomScaleNormal="80" workbookViewId="0">
      <selection activeCell="J176" sqref="J176"/>
    </sheetView>
  </sheetViews>
  <sheetFormatPr defaultRowHeight="14.4" x14ac:dyDescent="0.3"/>
  <cols>
    <col min="7" max="7" width="11.6640625" customWidth="1"/>
    <col min="8" max="8" width="14.5546875" customWidth="1"/>
    <col min="10" max="10" width="13.33203125" customWidth="1"/>
    <col min="11" max="11" width="14.109375" customWidth="1"/>
    <col min="17" max="17" width="11.6640625" bestFit="1" customWidth="1"/>
    <col min="18" max="18" width="12.6640625" bestFit="1" customWidth="1"/>
    <col min="24" max="24" width="10.109375" customWidth="1"/>
    <col min="25" max="25" width="10.6640625" customWidth="1"/>
  </cols>
  <sheetData>
    <row r="1" spans="1:37" x14ac:dyDescent="0.3">
      <c r="B1" s="17" t="s">
        <v>0</v>
      </c>
      <c r="C1" s="17"/>
      <c r="D1" s="17"/>
      <c r="E1" s="17"/>
      <c r="F1" s="17"/>
      <c r="G1" s="17"/>
      <c r="H1" s="17"/>
      <c r="L1" s="18" t="s">
        <v>188</v>
      </c>
      <c r="M1" s="18"/>
      <c r="N1" s="18"/>
      <c r="O1" s="18"/>
      <c r="P1" s="18"/>
      <c r="Q1" s="18"/>
      <c r="R1" s="18"/>
      <c r="S1" s="11"/>
      <c r="T1" s="11"/>
      <c r="U1" s="11"/>
      <c r="AD1" s="18" t="s">
        <v>108</v>
      </c>
      <c r="AE1" s="18"/>
      <c r="AF1" s="18"/>
      <c r="AG1" s="18"/>
      <c r="AH1" s="18"/>
      <c r="AI1" s="18"/>
      <c r="AJ1" s="18"/>
    </row>
    <row r="2" spans="1:37" ht="28.8" x14ac:dyDescent="0.3">
      <c r="B2" s="1" t="s">
        <v>1</v>
      </c>
      <c r="C2" s="1" t="s">
        <v>2</v>
      </c>
      <c r="D2" s="1" t="s">
        <v>4</v>
      </c>
      <c r="E2" s="1" t="s">
        <v>3</v>
      </c>
      <c r="F2" s="1" t="s">
        <v>5</v>
      </c>
      <c r="G2" s="2" t="s">
        <v>109</v>
      </c>
      <c r="H2" s="1" t="s">
        <v>110</v>
      </c>
      <c r="I2" s="1" t="s">
        <v>179</v>
      </c>
      <c r="J2" s="1" t="s">
        <v>186</v>
      </c>
      <c r="K2" s="1" t="s">
        <v>187</v>
      </c>
      <c r="L2" s="1" t="s">
        <v>1</v>
      </c>
      <c r="M2" s="1" t="s">
        <v>2</v>
      </c>
      <c r="N2" s="1" t="s">
        <v>4</v>
      </c>
      <c r="O2" s="1" t="s">
        <v>3</v>
      </c>
      <c r="P2" s="1" t="s">
        <v>5</v>
      </c>
      <c r="Q2" s="2" t="s">
        <v>109</v>
      </c>
      <c r="R2" s="1" t="s">
        <v>110</v>
      </c>
      <c r="S2" s="1"/>
      <c r="T2" s="1" t="s">
        <v>175</v>
      </c>
      <c r="U2" s="1" t="s">
        <v>176</v>
      </c>
      <c r="W2" s="1" t="s">
        <v>6</v>
      </c>
      <c r="X2" s="1" t="s">
        <v>7</v>
      </c>
      <c r="Y2" s="1" t="s">
        <v>8</v>
      </c>
      <c r="Z2" s="1"/>
      <c r="AA2" s="1" t="s">
        <v>175</v>
      </c>
      <c r="AB2" s="1" t="s">
        <v>176</v>
      </c>
      <c r="AD2" s="1" t="s">
        <v>1</v>
      </c>
      <c r="AE2" s="1" t="s">
        <v>2</v>
      </c>
      <c r="AF2" s="1" t="s">
        <v>4</v>
      </c>
      <c r="AG2" s="1" t="s">
        <v>3</v>
      </c>
      <c r="AH2" s="1" t="s">
        <v>5</v>
      </c>
      <c r="AI2" s="2" t="s">
        <v>109</v>
      </c>
      <c r="AJ2" s="1" t="s">
        <v>110</v>
      </c>
      <c r="AK2" s="1" t="s">
        <v>177</v>
      </c>
    </row>
    <row r="3" spans="1:37" x14ac:dyDescent="0.3">
      <c r="A3" t="s">
        <v>111</v>
      </c>
      <c r="B3">
        <v>1.044518198753302E-2</v>
      </c>
      <c r="C3">
        <v>1027.3422453315327</v>
      </c>
      <c r="D3">
        <v>1060.1041869468179</v>
      </c>
      <c r="E3">
        <v>40700.957101369757</v>
      </c>
      <c r="F3">
        <v>40062.984154751291</v>
      </c>
      <c r="G3" s="6">
        <v>72.038282175588506</v>
      </c>
      <c r="H3">
        <v>67.32841077193126</v>
      </c>
      <c r="I3" s="10">
        <f>(G3-H3)/H3</f>
        <v>6.9953699332240257E-2</v>
      </c>
      <c r="J3" s="1"/>
      <c r="K3" s="1"/>
      <c r="L3">
        <f>B3/AVERAGE(B$5:B$8)*100</f>
        <v>98.907232346017054</v>
      </c>
      <c r="M3">
        <f t="shared" ref="M3:R3" si="0">C3/AVERAGE(C$5:C$8)*100</f>
        <v>100.75189242418577</v>
      </c>
      <c r="N3">
        <f t="shared" si="0"/>
        <v>95.991201323569612</v>
      </c>
      <c r="O3">
        <f t="shared" si="0"/>
        <v>97.279769860383354</v>
      </c>
      <c r="P3">
        <f t="shared" si="0"/>
        <v>96.774388559411761</v>
      </c>
      <c r="Q3">
        <f t="shared" si="0"/>
        <v>104.09330860231556</v>
      </c>
      <c r="R3">
        <f t="shared" si="0"/>
        <v>94.623139514392719</v>
      </c>
      <c r="T3" s="10">
        <f>(C3/D3)-1</f>
        <v>-3.0904454504271039E-2</v>
      </c>
      <c r="U3" s="10">
        <f t="shared" ref="U3:U34" si="1">(E3/F3)-1</f>
        <v>1.5924249280936387E-2</v>
      </c>
      <c r="W3">
        <f>M3/O3</f>
        <v>1.0356921338196587</v>
      </c>
      <c r="X3">
        <f>Q3/O3</f>
        <v>1.0700406544105834</v>
      </c>
      <c r="Y3">
        <f>Q3/M3</f>
        <v>1.0331647981763137</v>
      </c>
      <c r="AA3" s="10">
        <f>(M3/N3)-1</f>
        <v>4.9595077829776235E-2</v>
      </c>
      <c r="AB3" s="10">
        <f>(O3/P3)-1</f>
        <v>5.2222629199183412E-3</v>
      </c>
    </row>
    <row r="4" spans="1:37" x14ac:dyDescent="0.3">
      <c r="A4" t="s">
        <v>112</v>
      </c>
      <c r="B4">
        <v>1.047864386080288E-2</v>
      </c>
      <c r="C4">
        <v>1025.7278897305732</v>
      </c>
      <c r="D4">
        <v>1080.8303686299084</v>
      </c>
      <c r="E4">
        <v>41573.011069356755</v>
      </c>
      <c r="F4">
        <v>40401.452707256045</v>
      </c>
      <c r="G4" s="6">
        <v>70.632590253271701</v>
      </c>
      <c r="H4">
        <v>68.576899467712394</v>
      </c>
      <c r="I4" s="3">
        <f>(G4-H4)/H4</f>
        <v>2.9976432319270632E-2</v>
      </c>
      <c r="J4" s="1"/>
      <c r="K4" s="8"/>
      <c r="L4">
        <f>B4/AVERAGE(B$5:B$8)*100</f>
        <v>99.224088603589706</v>
      </c>
      <c r="M4">
        <f>C4/AVERAGE(C$5:C$8)*100</f>
        <v>100.59357188146365</v>
      </c>
      <c r="N4">
        <f>D4/AVERAGE(D$5:D$8)*100</f>
        <v>97.867932972314847</v>
      </c>
      <c r="O4">
        <f t="shared" ref="O4:O67" si="2">E4/AVERAGE(E$5:E$8)*100</f>
        <v>99.36407488299804</v>
      </c>
      <c r="P4">
        <f t="shared" ref="P4:P67" si="3">F4/AVERAGE(F$5:F$8)*100</f>
        <v>97.591978359730007</v>
      </c>
      <c r="Q4">
        <f t="shared" ref="Q4:Q67" si="4">G4/AVERAGE(G$5:G$8)*100</f>
        <v>102.06212297919295</v>
      </c>
      <c r="R4">
        <f t="shared" ref="R4:R67" si="5">H4/AVERAGE(H$5:H$8)*100</f>
        <v>96.377761652188525</v>
      </c>
      <c r="T4" s="10">
        <f t="shared" ref="T4:T34" si="6">(C4/D4)-1</f>
        <v>-5.0981616078371927E-2</v>
      </c>
      <c r="U4" s="10">
        <f t="shared" si="1"/>
        <v>2.8997926648570704E-2</v>
      </c>
      <c r="W4">
        <f>M4/O4</f>
        <v>1.0123736571785462</v>
      </c>
      <c r="X4">
        <f>Q4/O4</f>
        <v>1.0271531546926984</v>
      </c>
      <c r="Y4">
        <f>Q4/M4</f>
        <v>1.0145988562714505</v>
      </c>
      <c r="AA4" s="3">
        <f t="shared" ref="AA4:AA14" si="7">(M4/N4)-1</f>
        <v>2.7850173456916094E-2</v>
      </c>
      <c r="AB4" s="3">
        <f t="shared" ref="AB4:AB14" si="8">(O4/P4)-1</f>
        <v>1.8158219077555549E-2</v>
      </c>
    </row>
    <row r="5" spans="1:37" x14ac:dyDescent="0.3">
      <c r="A5" t="s">
        <v>113</v>
      </c>
      <c r="B5">
        <v>1.051216825375592E-2</v>
      </c>
      <c r="C5">
        <v>1019.9537176297592</v>
      </c>
      <c r="D5">
        <v>1094.8809271738826</v>
      </c>
      <c r="E5">
        <v>41118.410457867772</v>
      </c>
      <c r="F5">
        <v>40679.599842515578</v>
      </c>
      <c r="G5" s="6">
        <v>68.7536967101599</v>
      </c>
      <c r="H5">
        <v>69.704274114874138</v>
      </c>
      <c r="I5" s="3">
        <f>(G5-H5)/H5</f>
        <v>-1.3637290062696388E-2</v>
      </c>
      <c r="L5">
        <f>B5/AVERAGE(B$5:B$8)*100</f>
        <v>99.541536870840886</v>
      </c>
      <c r="M5">
        <f t="shared" ref="M5:M67" si="9">C5/AVERAGE(C$5:C$8)*100</f>
        <v>100.02729635937393</v>
      </c>
      <c r="N5">
        <f t="shared" ref="N5:N67" si="10">D5/AVERAGE(D$5:D$8)*100</f>
        <v>99.140194708953842</v>
      </c>
      <c r="O5">
        <f t="shared" si="2"/>
        <v>98.277529356466673</v>
      </c>
      <c r="P5">
        <f t="shared" si="3"/>
        <v>98.263858388444774</v>
      </c>
      <c r="Q5">
        <f t="shared" si="4"/>
        <v>99.347174211573517</v>
      </c>
      <c r="R5">
        <f t="shared" si="5"/>
        <v>97.962170481987414</v>
      </c>
      <c r="T5" s="10">
        <f t="shared" si="6"/>
        <v>-6.8434117066525357E-2</v>
      </c>
      <c r="U5" s="10">
        <f t="shared" si="1"/>
        <v>1.0786994391561722E-2</v>
      </c>
      <c r="W5">
        <f>M5/O5</f>
        <v>1.0178043446387486</v>
      </c>
      <c r="X5">
        <f>Q5/O5</f>
        <v>1.0108839208933214</v>
      </c>
      <c r="Y5">
        <f>Q5/M5</f>
        <v>0.99320063450123752</v>
      </c>
      <c r="AA5" s="3">
        <f t="shared" si="7"/>
        <v>8.9479514643315827E-3</v>
      </c>
      <c r="AB5" s="3">
        <f t="shared" si="8"/>
        <v>1.3912508877744756E-4</v>
      </c>
    </row>
    <row r="6" spans="1:37" x14ac:dyDescent="0.3">
      <c r="A6" t="s">
        <v>114</v>
      </c>
      <c r="B6">
        <v>1.054519158327066E-2</v>
      </c>
      <c r="C6">
        <v>1022.4599885221328</v>
      </c>
      <c r="D6">
        <v>1102.0955818048267</v>
      </c>
      <c r="E6">
        <v>41570.842493716205</v>
      </c>
      <c r="F6">
        <v>41313.745386187329</v>
      </c>
      <c r="G6" s="6">
        <v>68.971264936361393</v>
      </c>
      <c r="H6">
        <v>70.922690725888984</v>
      </c>
      <c r="I6" s="3">
        <f t="shared" ref="I6:I66" si="11">(G6-H6)/H6</f>
        <v>-2.7514830155975164E-2</v>
      </c>
      <c r="L6">
        <f t="shared" ref="L6:L67" si="12">B6/AVERAGE(B$5:B$8)*100</f>
        <v>99.854240481850425</v>
      </c>
      <c r="M6">
        <f t="shared" si="9"/>
        <v>100.27308741535528</v>
      </c>
      <c r="N6">
        <f t="shared" si="10"/>
        <v>99.793473295800624</v>
      </c>
      <c r="O6">
        <f t="shared" si="2"/>
        <v>99.358891748392324</v>
      </c>
      <c r="P6">
        <f t="shared" si="3"/>
        <v>99.795672569072451</v>
      </c>
      <c r="Q6">
        <f t="shared" si="4"/>
        <v>99.661554230475815</v>
      </c>
      <c r="R6">
        <f t="shared" si="5"/>
        <v>99.67452940519513</v>
      </c>
      <c r="T6" s="10">
        <f t="shared" si="6"/>
        <v>-7.2258336388827615E-2</v>
      </c>
      <c r="U6" s="10">
        <f t="shared" si="1"/>
        <v>6.2230404221552682E-3</v>
      </c>
      <c r="W6">
        <f t="shared" ref="W6:W54" si="13">M6/O6</f>
        <v>1.0092009446852324</v>
      </c>
      <c r="X6">
        <f t="shared" ref="X6:X54" si="14">Q6/O6</f>
        <v>1.0030461539652629</v>
      </c>
      <c r="Y6">
        <f t="shared" ref="Y6:Y69" si="15">Q6/M6</f>
        <v>0.99390132287094801</v>
      </c>
      <c r="AA6" s="3">
        <f t="shared" si="7"/>
        <v>4.8060670073384326E-3</v>
      </c>
      <c r="AB6" s="3">
        <f t="shared" si="8"/>
        <v>-4.3767511099022105E-3</v>
      </c>
    </row>
    <row r="7" spans="1:37" x14ac:dyDescent="0.3">
      <c r="A7" t="s">
        <v>115</v>
      </c>
      <c r="B7">
        <v>1.057721556979953E-2</v>
      </c>
      <c r="C7">
        <v>1015.6484861884123</v>
      </c>
      <c r="D7">
        <v>1108.2737489635017</v>
      </c>
      <c r="E7">
        <v>42232.846686709257</v>
      </c>
      <c r="F7">
        <v>41873.770797570454</v>
      </c>
      <c r="G7" s="6">
        <v>69.367046824272805</v>
      </c>
      <c r="H7">
        <v>71.854177432490175</v>
      </c>
      <c r="I7" s="3">
        <f t="shared" si="11"/>
        <v>-3.4613584026539405E-2</v>
      </c>
      <c r="L7">
        <f t="shared" si="12"/>
        <v>100.1574811415189</v>
      </c>
      <c r="M7">
        <f t="shared" si="9"/>
        <v>99.605080474637447</v>
      </c>
      <c r="N7">
        <f t="shared" si="10"/>
        <v>100.35289914737382</v>
      </c>
      <c r="O7">
        <f t="shared" si="2"/>
        <v>100.94115467603255</v>
      </c>
      <c r="P7">
        <f t="shared" si="3"/>
        <v>101.1484454068369</v>
      </c>
      <c r="Q7">
        <f t="shared" si="4"/>
        <v>100.23344802018545</v>
      </c>
      <c r="R7">
        <f t="shared" si="5"/>
        <v>100.98363793135793</v>
      </c>
      <c r="T7" s="10">
        <f t="shared" si="6"/>
        <v>-8.3576158743916773E-2</v>
      </c>
      <c r="U7" s="10">
        <f t="shared" si="1"/>
        <v>8.575198323424793E-3</v>
      </c>
      <c r="W7">
        <f t="shared" si="13"/>
        <v>0.98676383081129604</v>
      </c>
      <c r="X7">
        <f t="shared" si="14"/>
        <v>0.99298891856232008</v>
      </c>
      <c r="Y7">
        <f t="shared" si="15"/>
        <v>1.0063085893064261</v>
      </c>
      <c r="AA7" s="3">
        <f t="shared" si="7"/>
        <v>-7.4518890743571209E-3</v>
      </c>
      <c r="AB7" s="3">
        <f t="shared" si="8"/>
        <v>-2.0493713963727345E-3</v>
      </c>
    </row>
    <row r="8" spans="1:37" x14ac:dyDescent="0.3">
      <c r="A8" t="s">
        <v>116</v>
      </c>
      <c r="B8">
        <v>1.060776315539994E-2</v>
      </c>
      <c r="C8">
        <v>1020.6393411503612</v>
      </c>
      <c r="D8">
        <v>1112.2553981163751</v>
      </c>
      <c r="E8">
        <v>42434.20541787237</v>
      </c>
      <c r="F8">
        <v>41726.218123932347</v>
      </c>
      <c r="G8" s="6">
        <v>69.729943460075802</v>
      </c>
      <c r="H8">
        <v>72.13596562429322</v>
      </c>
      <c r="I8" s="3">
        <f t="shared" si="11"/>
        <v>-3.3353988449378195E-2</v>
      </c>
      <c r="J8">
        <f>AVERAGE(H5:H8)</f>
        <v>71.154276974386619</v>
      </c>
      <c r="K8" s="8">
        <f>AVERAGE(G5:G8)</f>
        <v>69.205487982717472</v>
      </c>
      <c r="L8">
        <f t="shared" si="12"/>
        <v>100.4467415057898</v>
      </c>
      <c r="M8">
        <f t="shared" si="9"/>
        <v>100.09453575063336</v>
      </c>
      <c r="N8">
        <f t="shared" si="10"/>
        <v>100.71343284787176</v>
      </c>
      <c r="O8">
        <f t="shared" si="2"/>
        <v>101.42242421910841</v>
      </c>
      <c r="P8">
        <f t="shared" si="3"/>
        <v>100.79202363564588</v>
      </c>
      <c r="Q8">
        <f t="shared" si="4"/>
        <v>100.75782353776523</v>
      </c>
      <c r="R8">
        <f t="shared" si="5"/>
        <v>101.37966218145958</v>
      </c>
      <c r="T8" s="10">
        <f t="shared" si="6"/>
        <v>-8.2369622229900852E-2</v>
      </c>
      <c r="U8" s="10">
        <f t="shared" si="1"/>
        <v>1.6967444589327751E-2</v>
      </c>
      <c r="W8">
        <f t="shared" si="13"/>
        <v>0.98690734836305682</v>
      </c>
      <c r="X8">
        <f t="shared" si="14"/>
        <v>0.99344720177554224</v>
      </c>
      <c r="Y8">
        <f t="shared" si="15"/>
        <v>1.0066266133526443</v>
      </c>
      <c r="AA8" s="3">
        <f t="shared" si="7"/>
        <v>-6.1451295992784871E-3</v>
      </c>
      <c r="AB8" s="3">
        <f t="shared" si="8"/>
        <v>6.254468962160864E-3</v>
      </c>
    </row>
    <row r="9" spans="1:37" x14ac:dyDescent="0.3">
      <c r="A9" t="s">
        <v>117</v>
      </c>
      <c r="B9">
        <v>1.063636619228335E-2</v>
      </c>
      <c r="C9">
        <v>1030.2415203545702</v>
      </c>
      <c r="D9">
        <v>1116.9673528046392</v>
      </c>
      <c r="E9">
        <v>42330.708423694465</v>
      </c>
      <c r="F9">
        <v>42213.334705773261</v>
      </c>
      <c r="G9" s="6">
        <v>71.459993471843006</v>
      </c>
      <c r="H9">
        <v>72.882015237644765</v>
      </c>
      <c r="I9" s="3">
        <f t="shared" si="11"/>
        <v>-1.9511284933121074E-2</v>
      </c>
      <c r="L9">
        <f>B9/AVERAGE(B$5:B$8)*100</f>
        <v>100.71758860239433</v>
      </c>
      <c r="M9">
        <f t="shared" si="9"/>
        <v>101.03622556297822</v>
      </c>
      <c r="N9">
        <f t="shared" si="10"/>
        <v>101.14009486532061</v>
      </c>
      <c r="O9">
        <f t="shared" si="2"/>
        <v>101.17505500492034</v>
      </c>
      <c r="P9">
        <f t="shared" si="3"/>
        <v>101.96868110036981</v>
      </c>
      <c r="Q9">
        <f t="shared" si="4"/>
        <v>103.25769755382485</v>
      </c>
      <c r="R9">
        <f t="shared" si="5"/>
        <v>102.42815799235805</v>
      </c>
      <c r="T9" s="10">
        <f t="shared" si="6"/>
        <v>-7.76440172869024E-2</v>
      </c>
      <c r="U9" s="10">
        <f t="shared" si="1"/>
        <v>2.7804891212528382E-3</v>
      </c>
      <c r="W9">
        <f t="shared" si="13"/>
        <v>0.99862782934058825</v>
      </c>
      <c r="X9">
        <f t="shared" si="14"/>
        <v>1.0205845457539235</v>
      </c>
      <c r="Y9">
        <f t="shared" si="15"/>
        <v>1.0219868861734343</v>
      </c>
      <c r="AA9" s="3">
        <f t="shared" si="7"/>
        <v>-1.0269844267073447E-3</v>
      </c>
      <c r="AB9" s="3">
        <f t="shared" si="8"/>
        <v>-7.7830377610580426E-3</v>
      </c>
    </row>
    <row r="10" spans="1:37" x14ac:dyDescent="0.3">
      <c r="A10" t="s">
        <v>118</v>
      </c>
      <c r="B10">
        <v>1.066254892411663E-2</v>
      </c>
      <c r="C10">
        <v>1051.0365483419116</v>
      </c>
      <c r="D10">
        <v>1120.7166266270774</v>
      </c>
      <c r="E10">
        <v>43041.726187947286</v>
      </c>
      <c r="F10">
        <v>42946.139141363135</v>
      </c>
      <c r="G10" s="6">
        <v>72.821429106042899</v>
      </c>
      <c r="H10">
        <v>73.848782558099288</v>
      </c>
      <c r="I10" s="3">
        <f t="shared" si="11"/>
        <v>-1.3911582784024035E-2</v>
      </c>
      <c r="L10">
        <f t="shared" si="12"/>
        <v>100.96551741244075</v>
      </c>
      <c r="M10">
        <f t="shared" si="9"/>
        <v>103.07560283210088</v>
      </c>
      <c r="N10">
        <f t="shared" si="10"/>
        <v>101.47958724987896</v>
      </c>
      <c r="O10">
        <f t="shared" si="2"/>
        <v>102.87446576572606</v>
      </c>
      <c r="P10">
        <f t="shared" si="3"/>
        <v>103.73881137608529</v>
      </c>
      <c r="Q10">
        <f t="shared" si="4"/>
        <v>105.22493407492254</v>
      </c>
      <c r="R10">
        <f t="shared" si="5"/>
        <v>103.78684978372081</v>
      </c>
      <c r="T10" s="10">
        <f t="shared" si="6"/>
        <v>-6.2174573509162445E-2</v>
      </c>
      <c r="U10" s="10">
        <f t="shared" si="1"/>
        <v>2.225742488038529E-3</v>
      </c>
      <c r="W10">
        <f t="shared" si="13"/>
        <v>1.0019551699722347</v>
      </c>
      <c r="X10">
        <f t="shared" si="14"/>
        <v>1.0228479272451256</v>
      </c>
      <c r="Y10">
        <f t="shared" si="15"/>
        <v>1.0208519880919125</v>
      </c>
      <c r="AA10" s="3">
        <f t="shared" si="7"/>
        <v>1.5727454412008735E-2</v>
      </c>
      <c r="AB10" s="3">
        <f t="shared" si="8"/>
        <v>-8.331940562011253E-3</v>
      </c>
    </row>
    <row r="11" spans="1:37" x14ac:dyDescent="0.3">
      <c r="A11" t="s">
        <v>119</v>
      </c>
      <c r="B11">
        <v>1.0685950963950541E-2</v>
      </c>
      <c r="C11">
        <v>1065.6465109771659</v>
      </c>
      <c r="D11">
        <v>1125.0622912100559</v>
      </c>
      <c r="E11">
        <v>43654.582653494195</v>
      </c>
      <c r="F11">
        <v>43180.472210583779</v>
      </c>
      <c r="G11" s="6">
        <v>72.985982243889794</v>
      </c>
      <c r="H11">
        <v>74.336956823307901</v>
      </c>
      <c r="I11" s="3">
        <f t="shared" si="11"/>
        <v>-1.8173660009102192E-2</v>
      </c>
      <c r="L11">
        <f t="shared" si="12"/>
        <v>101.18711536966028</v>
      </c>
      <c r="M11">
        <f t="shared" si="9"/>
        <v>104.50840810263027</v>
      </c>
      <c r="N11">
        <f t="shared" si="10"/>
        <v>101.87308212425617</v>
      </c>
      <c r="O11">
        <f t="shared" si="2"/>
        <v>104.3392602121408</v>
      </c>
      <c r="P11">
        <f t="shared" si="3"/>
        <v>104.30485606725163</v>
      </c>
      <c r="Q11">
        <f t="shared" si="4"/>
        <v>105.46270876973863</v>
      </c>
      <c r="R11">
        <f t="shared" si="5"/>
        <v>104.47292838077315</v>
      </c>
      <c r="T11" s="10">
        <f t="shared" si="6"/>
        <v>-5.2811102724797276E-2</v>
      </c>
      <c r="U11" s="10">
        <f t="shared" si="1"/>
        <v>1.0979741967578782E-2</v>
      </c>
      <c r="W11">
        <f t="shared" si="13"/>
        <v>1.0016211336954619</v>
      </c>
      <c r="X11">
        <f t="shared" si="14"/>
        <v>1.010767265891225</v>
      </c>
      <c r="Y11">
        <f t="shared" si="15"/>
        <v>1.00913132909049</v>
      </c>
      <c r="AA11" s="3">
        <f t="shared" si="7"/>
        <v>2.5868717461200896E-2</v>
      </c>
      <c r="AB11" s="3">
        <f t="shared" si="8"/>
        <v>3.2984221623366672E-4</v>
      </c>
    </row>
    <row r="12" spans="1:37" x14ac:dyDescent="0.3">
      <c r="A12" t="s">
        <v>120</v>
      </c>
      <c r="B12">
        <v>1.070631466486825E-2</v>
      </c>
      <c r="C12">
        <v>1085.0547894559886</v>
      </c>
      <c r="D12">
        <v>1129.0732600599952</v>
      </c>
      <c r="E12">
        <v>44930.142220965121</v>
      </c>
      <c r="F12">
        <v>43881.637828496125</v>
      </c>
      <c r="G12" s="6">
        <v>74.472783570219093</v>
      </c>
      <c r="H12">
        <v>75.22630008415554</v>
      </c>
      <c r="I12" s="3">
        <f t="shared" si="11"/>
        <v>-1.0016663229395689E-2</v>
      </c>
      <c r="J12">
        <f>AVERAGE(H9:H12)</f>
        <v>74.073513675801877</v>
      </c>
      <c r="K12" s="8">
        <f>AVERAGE(G9:G12)</f>
        <v>72.935047097998705</v>
      </c>
      <c r="L12">
        <f t="shared" si="12"/>
        <v>101.37994277089624</v>
      </c>
      <c r="M12">
        <f t="shared" si="9"/>
        <v>106.41178625564874</v>
      </c>
      <c r="N12">
        <f t="shared" si="10"/>
        <v>102.23627068922727</v>
      </c>
      <c r="O12">
        <f t="shared" si="2"/>
        <v>107.38798805551149</v>
      </c>
      <c r="P12">
        <f t="shared" si="3"/>
        <v>105.99856100171799</v>
      </c>
      <c r="Q12">
        <f t="shared" si="4"/>
        <v>107.6110952195251</v>
      </c>
      <c r="R12">
        <f t="shared" si="5"/>
        <v>105.72280863908536</v>
      </c>
      <c r="T12" s="10">
        <f t="shared" si="6"/>
        <v>-3.8986372418090554E-2</v>
      </c>
      <c r="U12" s="10">
        <f t="shared" si="1"/>
        <v>2.3893921110394567E-2</v>
      </c>
      <c r="W12">
        <f t="shared" si="13"/>
        <v>0.99090958106638405</v>
      </c>
      <c r="X12">
        <f t="shared" si="14"/>
        <v>1.0020775802587742</v>
      </c>
      <c r="Y12">
        <f t="shared" si="15"/>
        <v>1.0112704523256013</v>
      </c>
      <c r="AA12" s="3">
        <f t="shared" si="7"/>
        <v>4.0841821970541092E-2</v>
      </c>
      <c r="AB12" s="3">
        <f t="shared" si="8"/>
        <v>1.3107980341082071E-2</v>
      </c>
    </row>
    <row r="13" spans="1:37" x14ac:dyDescent="0.3">
      <c r="A13" t="s">
        <v>121</v>
      </c>
      <c r="B13">
        <v>1.072339168687299E-2</v>
      </c>
      <c r="C13">
        <v>1108.7803536184394</v>
      </c>
      <c r="D13">
        <v>1134.9608692921001</v>
      </c>
      <c r="E13">
        <v>44783.567620412985</v>
      </c>
      <c r="F13">
        <v>44090.724511172441</v>
      </c>
      <c r="G13" s="6">
        <v>76.265759643015798</v>
      </c>
      <c r="H13">
        <v>75.660089066260042</v>
      </c>
      <c r="I13" s="3">
        <f t="shared" si="11"/>
        <v>8.0051528385769437E-3</v>
      </c>
      <c r="L13">
        <f t="shared" si="12"/>
        <v>101.54164804182564</v>
      </c>
      <c r="M13">
        <f t="shared" si="9"/>
        <v>108.73856245808841</v>
      </c>
      <c r="N13">
        <f t="shared" si="10"/>
        <v>102.76938685844192</v>
      </c>
      <c r="O13">
        <f t="shared" si="2"/>
        <v>107.037658617961</v>
      </c>
      <c r="P13">
        <f t="shared" si="3"/>
        <v>106.50362162809961</v>
      </c>
      <c r="Q13">
        <f t="shared" si="4"/>
        <v>110.20189563876997</v>
      </c>
      <c r="R13">
        <f t="shared" si="5"/>
        <v>106.33245432807277</v>
      </c>
      <c r="T13" s="10">
        <f t="shared" si="6"/>
        <v>-2.306732891151575E-2</v>
      </c>
      <c r="U13" s="10">
        <f t="shared" si="1"/>
        <v>1.57140332104313E-2</v>
      </c>
      <c r="W13">
        <f t="shared" si="13"/>
        <v>1.015890704842473</v>
      </c>
      <c r="X13">
        <f t="shared" si="14"/>
        <v>1.0295619043023239</v>
      </c>
      <c r="Y13">
        <f t="shared" si="15"/>
        <v>1.0134573526410704</v>
      </c>
      <c r="AA13" s="3">
        <f t="shared" si="7"/>
        <v>5.8083207286899974E-2</v>
      </c>
      <c r="AB13" s="3">
        <f t="shared" si="8"/>
        <v>5.0142613152273086E-3</v>
      </c>
    </row>
    <row r="14" spans="1:37" x14ac:dyDescent="0.3">
      <c r="A14" t="s">
        <v>122</v>
      </c>
      <c r="B14">
        <v>1.0736908512898369E-2</v>
      </c>
      <c r="C14">
        <v>1118.0218397555423</v>
      </c>
      <c r="D14">
        <v>1143.4751176150114</v>
      </c>
      <c r="E14">
        <v>45825.416420350135</v>
      </c>
      <c r="F14">
        <v>45052.70532749196</v>
      </c>
      <c r="G14" s="6">
        <v>77.247047656610306</v>
      </c>
      <c r="H14">
        <v>76.776822451823776</v>
      </c>
      <c r="I14" s="3">
        <f t="shared" si="11"/>
        <v>6.1245723614257262E-3</v>
      </c>
      <c r="L14">
        <f t="shared" ref="L14:R14" si="16">B14/AVERAGE(B$5:B$8)*100</f>
        <v>101.66964120210456</v>
      </c>
      <c r="M14">
        <f t="shared" si="16"/>
        <v>109.64487894741426</v>
      </c>
      <c r="N14">
        <f t="shared" si="16"/>
        <v>103.54034214278742</v>
      </c>
      <c r="O14">
        <f t="shared" si="16"/>
        <v>109.52779198840676</v>
      </c>
      <c r="P14">
        <f t="shared" si="16"/>
        <v>108.82734032428078</v>
      </c>
      <c r="Q14">
        <f t="shared" si="16"/>
        <v>111.61982945037687</v>
      </c>
      <c r="R14">
        <f t="shared" si="16"/>
        <v>107.90190796185182</v>
      </c>
      <c r="T14" s="10">
        <f t="shared" si="6"/>
        <v>-2.2259581749848656E-2</v>
      </c>
      <c r="U14" s="10">
        <f t="shared" si="1"/>
        <v>1.7151269546218595E-2</v>
      </c>
      <c r="W14">
        <f t="shared" si="13"/>
        <v>1.0010690159719451</v>
      </c>
      <c r="X14">
        <f t="shared" si="14"/>
        <v>1.0191005170832947</v>
      </c>
      <c r="Y14">
        <f t="shared" si="15"/>
        <v>1.0180122457329703</v>
      </c>
      <c r="AA14" s="3">
        <f t="shared" si="7"/>
        <v>5.8958051309202508E-2</v>
      </c>
      <c r="AB14" s="3">
        <f t="shared" si="8"/>
        <v>6.4363574634718201E-3</v>
      </c>
    </row>
    <row r="15" spans="1:37" x14ac:dyDescent="0.3">
      <c r="A15" t="s">
        <v>123</v>
      </c>
      <c r="B15">
        <v>1.074665387853257E-2</v>
      </c>
      <c r="C15">
        <v>1136.4503051464437</v>
      </c>
      <c r="D15">
        <v>1148.9807525639001</v>
      </c>
      <c r="E15">
        <v>46656.915157109805</v>
      </c>
      <c r="F15">
        <v>45582.294906714073</v>
      </c>
      <c r="G15" s="6">
        <v>79.635237318902099</v>
      </c>
      <c r="H15">
        <v>77.586241559016614</v>
      </c>
      <c r="I15" s="3">
        <f t="shared" si="11"/>
        <v>2.6409266884347016E-2</v>
      </c>
      <c r="L15">
        <f t="shared" si="12"/>
        <v>101.76192175252763</v>
      </c>
      <c r="M15">
        <f t="shared" si="9"/>
        <v>111.45216641275913</v>
      </c>
      <c r="N15">
        <f t="shared" si="10"/>
        <v>104.03887098485809</v>
      </c>
      <c r="O15">
        <f t="shared" si="2"/>
        <v>111.51516554204876</v>
      </c>
      <c r="P15">
        <f t="shared" si="3"/>
        <v>110.10659369988281</v>
      </c>
      <c r="Q15">
        <f t="shared" si="4"/>
        <v>115.07069690598703</v>
      </c>
      <c r="R15">
        <f t="shared" si="5"/>
        <v>109.0394630626987</v>
      </c>
      <c r="T15" s="10">
        <f t="shared" si="6"/>
        <v>-1.0905706983772578E-2</v>
      </c>
      <c r="U15" s="10">
        <f t="shared" si="1"/>
        <v>2.3575387167209971E-2</v>
      </c>
      <c r="W15">
        <f t="shared" si="13"/>
        <v>0.99943506222688716</v>
      </c>
      <c r="X15">
        <f t="shared" si="14"/>
        <v>1.031883837024818</v>
      </c>
      <c r="Y15">
        <f t="shared" si="15"/>
        <v>1.0324671166985377</v>
      </c>
      <c r="AA15" s="3">
        <f t="shared" ref="AA15:AA78" si="17">(M15/N15)-1</f>
        <v>7.1255054555330322E-2</v>
      </c>
      <c r="AB15" s="3">
        <f t="shared" ref="AB15:AB78" si="18">(O15/P15)-1</f>
        <v>1.2792801909804696E-2</v>
      </c>
    </row>
    <row r="16" spans="1:37" x14ac:dyDescent="0.3">
      <c r="A16" t="s">
        <v>124</v>
      </c>
      <c r="B16">
        <v>1.075245097638554E-2</v>
      </c>
      <c r="C16">
        <v>1169.0144274259055</v>
      </c>
      <c r="D16">
        <v>1157.6638072009605</v>
      </c>
      <c r="E16">
        <v>47714.167754241331</v>
      </c>
      <c r="F16">
        <v>46065.116067033094</v>
      </c>
      <c r="G16" s="6">
        <v>81.518356554778705</v>
      </c>
      <c r="H16">
        <v>78.225785505036029</v>
      </c>
      <c r="I16" s="3">
        <f t="shared" si="11"/>
        <v>4.2090610257032278E-2</v>
      </c>
      <c r="J16">
        <f>AVERAGE(H13:H16)</f>
        <v>77.062234645534119</v>
      </c>
      <c r="K16" s="8">
        <f>AVERAGE(G13:G16)</f>
        <v>78.666600293326724</v>
      </c>
      <c r="L16">
        <f t="shared" si="12"/>
        <v>101.81681547338006</v>
      </c>
      <c r="M16">
        <f t="shared" si="9"/>
        <v>114.64574378164225</v>
      </c>
      <c r="N16">
        <f t="shared" si="10"/>
        <v>104.82511148464344</v>
      </c>
      <c r="O16">
        <f t="shared" si="2"/>
        <v>114.04211568420615</v>
      </c>
      <c r="P16">
        <f t="shared" si="3"/>
        <v>111.27287533264725</v>
      </c>
      <c r="Q16">
        <f t="shared" si="4"/>
        <v>117.79175168179741</v>
      </c>
      <c r="R16">
        <f t="shared" si="5"/>
        <v>109.93827613931759</v>
      </c>
      <c r="T16" s="10">
        <f t="shared" si="6"/>
        <v>9.8047638306919538E-3</v>
      </c>
      <c r="U16" s="10">
        <f t="shared" si="1"/>
        <v>3.5798274876992942E-2</v>
      </c>
      <c r="W16">
        <f t="shared" si="13"/>
        <v>1.0052930278767154</v>
      </c>
      <c r="X16">
        <f t="shared" si="14"/>
        <v>1.0328793970113144</v>
      </c>
      <c r="Y16">
        <f t="shared" si="15"/>
        <v>1.0274411225081947</v>
      </c>
      <c r="AA16" s="3">
        <f t="shared" si="17"/>
        <v>9.3685875053302503E-2</v>
      </c>
      <c r="AB16" s="3">
        <f t="shared" si="18"/>
        <v>2.4886930829102205E-2</v>
      </c>
    </row>
    <row r="17" spans="1:37" x14ac:dyDescent="0.3">
      <c r="A17" t="s">
        <v>125</v>
      </c>
      <c r="B17">
        <v>1.075424155351999E-2</v>
      </c>
      <c r="C17">
        <v>1201.9350848878353</v>
      </c>
      <c r="D17">
        <v>1169.4319066917851</v>
      </c>
      <c r="E17">
        <v>46871.180033317105</v>
      </c>
      <c r="F17">
        <v>45552.14394801444</v>
      </c>
      <c r="G17" s="6">
        <v>81.9351116355013</v>
      </c>
      <c r="H17">
        <v>78.095395036849354</v>
      </c>
      <c r="I17" s="3">
        <f t="shared" si="11"/>
        <v>4.9167003980710701E-2</v>
      </c>
      <c r="L17">
        <f t="shared" si="12"/>
        <v>101.83377075753708</v>
      </c>
      <c r="M17">
        <f t="shared" si="9"/>
        <v>117.87428670802358</v>
      </c>
      <c r="N17">
        <f t="shared" si="10"/>
        <v>105.89069920831142</v>
      </c>
      <c r="O17">
        <f t="shared" si="2"/>
        <v>112.02728219313136</v>
      </c>
      <c r="P17">
        <f t="shared" si="3"/>
        <v>110.03376236556765</v>
      </c>
      <c r="Q17">
        <f t="shared" si="4"/>
        <v>118.39395115017868</v>
      </c>
      <c r="R17">
        <f t="shared" si="5"/>
        <v>109.75502578005441</v>
      </c>
      <c r="T17" s="10">
        <f t="shared" si="6"/>
        <v>2.7793989551729181E-2</v>
      </c>
      <c r="U17" s="10">
        <f t="shared" si="1"/>
        <v>2.8956619183676535E-2</v>
      </c>
      <c r="W17">
        <f t="shared" si="13"/>
        <v>1.0521926837858315</v>
      </c>
      <c r="X17">
        <f t="shared" si="14"/>
        <v>1.0568314149232987</v>
      </c>
      <c r="Y17">
        <f t="shared" si="15"/>
        <v>1.0044086327618027</v>
      </c>
      <c r="AA17" s="3">
        <f t="shared" si="17"/>
        <v>0.1131694057108612</v>
      </c>
      <c r="AB17" s="3">
        <f t="shared" si="18"/>
        <v>1.8117346755267549E-2</v>
      </c>
    </row>
    <row r="18" spans="1:37" x14ac:dyDescent="0.3">
      <c r="A18" t="s">
        <v>126</v>
      </c>
      <c r="B18">
        <v>1.0752068919718241E-2</v>
      </c>
      <c r="C18">
        <v>1226.0766710800044</v>
      </c>
      <c r="D18">
        <v>1186.6944690263122</v>
      </c>
      <c r="E18">
        <v>48049.825263058119</v>
      </c>
      <c r="F18">
        <v>46599.554796088007</v>
      </c>
      <c r="G18" s="6">
        <v>83.233530010998393</v>
      </c>
      <c r="H18">
        <v>79.372560899006487</v>
      </c>
      <c r="I18" s="3">
        <f t="shared" si="11"/>
        <v>4.8643625306541351E-2</v>
      </c>
      <c r="L18">
        <f t="shared" si="12"/>
        <v>101.81319771280806</v>
      </c>
      <c r="M18">
        <f t="shared" si="9"/>
        <v>120.24186236845765</v>
      </c>
      <c r="N18">
        <f t="shared" si="10"/>
        <v>107.45380415291757</v>
      </c>
      <c r="O18">
        <f t="shared" si="2"/>
        <v>114.84437409617129</v>
      </c>
      <c r="P18">
        <f t="shared" si="3"/>
        <v>112.56384210204664</v>
      </c>
      <c r="Q18">
        <f t="shared" si="4"/>
        <v>120.27012948999666</v>
      </c>
      <c r="R18">
        <f t="shared" si="5"/>
        <v>111.54995071846237</v>
      </c>
      <c r="T18" s="10">
        <f t="shared" si="6"/>
        <v>3.3186471397313788E-2</v>
      </c>
      <c r="U18" s="10">
        <f t="shared" si="1"/>
        <v>3.1121981171628343E-2</v>
      </c>
      <c r="W18">
        <f t="shared" si="13"/>
        <v>1.0469982819338322</v>
      </c>
      <c r="X18">
        <f t="shared" si="14"/>
        <v>1.0472444160763315</v>
      </c>
      <c r="Y18">
        <f t="shared" si="15"/>
        <v>1.0002350855266395</v>
      </c>
      <c r="AA18" s="3">
        <f t="shared" si="17"/>
        <v>0.11900982302442631</v>
      </c>
      <c r="AB18" s="3">
        <f t="shared" si="18"/>
        <v>2.025989830781727E-2</v>
      </c>
    </row>
    <row r="19" spans="1:37" x14ac:dyDescent="0.3">
      <c r="A19" t="s">
        <v>127</v>
      </c>
      <c r="B19">
        <v>1.074607768915949E-2</v>
      </c>
      <c r="C19">
        <v>1273.8073135670063</v>
      </c>
      <c r="D19">
        <v>1207.0480863459236</v>
      </c>
      <c r="E19">
        <v>49168.807512187246</v>
      </c>
      <c r="F19">
        <v>47466.439851137773</v>
      </c>
      <c r="G19" s="6">
        <v>85.845351529779606</v>
      </c>
      <c r="H19">
        <v>80.651558630881411</v>
      </c>
      <c r="I19" s="3">
        <f t="shared" si="11"/>
        <v>6.4397923450787431E-2</v>
      </c>
      <c r="L19">
        <f>B19/AVERAGE(B$5:B$8)*100</f>
        <v>101.75646571583373</v>
      </c>
      <c r="M19">
        <f t="shared" si="9"/>
        <v>124.92282684649855</v>
      </c>
      <c r="N19">
        <f t="shared" si="10"/>
        <v>109.29680053180813</v>
      </c>
      <c r="O19">
        <f t="shared" si="2"/>
        <v>117.51886490487693</v>
      </c>
      <c r="P19">
        <f t="shared" si="3"/>
        <v>114.6578516453618</v>
      </c>
      <c r="Q19">
        <f t="shared" si="4"/>
        <v>124.04413874116106</v>
      </c>
      <c r="R19">
        <f t="shared" si="5"/>
        <v>113.34745016088566</v>
      </c>
      <c r="T19" s="10">
        <f t="shared" si="6"/>
        <v>5.5307843967659753E-2</v>
      </c>
      <c r="U19" s="10">
        <f t="shared" si="1"/>
        <v>3.5864658617506651E-2</v>
      </c>
      <c r="W19">
        <f t="shared" si="13"/>
        <v>1.063002326882706</v>
      </c>
      <c r="X19">
        <f t="shared" si="14"/>
        <v>1.0555253306910841</v>
      </c>
      <c r="Y19">
        <f t="shared" si="15"/>
        <v>0.99296615256379694</v>
      </c>
      <c r="AA19" s="3">
        <f t="shared" si="17"/>
        <v>0.14296874417785777</v>
      </c>
      <c r="AB19" s="3">
        <f t="shared" si="18"/>
        <v>2.4952615267590073E-2</v>
      </c>
    </row>
    <row r="20" spans="1:37" x14ac:dyDescent="0.3">
      <c r="A20" t="s">
        <v>128</v>
      </c>
      <c r="B20">
        <v>1.073646999668372E-2</v>
      </c>
      <c r="C20">
        <v>1319.441591839271</v>
      </c>
      <c r="D20">
        <v>1229.990383305751</v>
      </c>
      <c r="E20">
        <v>50116.734198724087</v>
      </c>
      <c r="F20">
        <v>48020.954086496218</v>
      </c>
      <c r="G20" s="6">
        <v>87.271990059821903</v>
      </c>
      <c r="H20">
        <v>81.740858173859849</v>
      </c>
      <c r="I20" s="3">
        <f t="shared" si="11"/>
        <v>6.7666672573923031E-2</v>
      </c>
      <c r="J20">
        <f t="shared" ref="J20" si="19">AVERAGE(H17:H20)</f>
        <v>79.965093185149286</v>
      </c>
      <c r="K20" s="8">
        <f t="shared" ref="K20" si="20">AVERAGE(G17:G20)</f>
        <v>84.571495809025294</v>
      </c>
      <c r="L20">
        <f t="shared" si="12"/>
        <v>101.66548881632693</v>
      </c>
      <c r="M20">
        <f t="shared" si="9"/>
        <v>129.39819999136407</v>
      </c>
      <c r="N20">
        <f t="shared" si="10"/>
        <v>111.37419884172199</v>
      </c>
      <c r="O20">
        <f t="shared" si="2"/>
        <v>119.78451408067276</v>
      </c>
      <c r="P20">
        <f t="shared" si="3"/>
        <v>115.99731192787644</v>
      </c>
      <c r="Q20">
        <f t="shared" si="4"/>
        <v>126.10559162824795</v>
      </c>
      <c r="R20">
        <f t="shared" si="5"/>
        <v>114.87834835744881</v>
      </c>
      <c r="T20" s="10">
        <f t="shared" si="6"/>
        <v>7.2725128381173842E-2</v>
      </c>
      <c r="U20" s="10">
        <f t="shared" si="1"/>
        <v>4.3643033590147207E-2</v>
      </c>
      <c r="W20">
        <f t="shared" si="13"/>
        <v>1.080258170135554</v>
      </c>
      <c r="X20">
        <f t="shared" si="14"/>
        <v>1.0527704068934824</v>
      </c>
      <c r="Y20">
        <f t="shared" si="15"/>
        <v>0.97455445003612218</v>
      </c>
      <c r="AA20" s="3">
        <f t="shared" si="17"/>
        <v>0.1618328242724929</v>
      </c>
      <c r="AB20" s="3">
        <f t="shared" si="18"/>
        <v>3.2649050998277307E-2</v>
      </c>
    </row>
    <row r="21" spans="1:37" x14ac:dyDescent="0.3">
      <c r="A21" t="s">
        <v>129</v>
      </c>
      <c r="B21">
        <v>1.0723511216490711E-2</v>
      </c>
      <c r="C21">
        <v>1332.0242148994248</v>
      </c>
      <c r="D21">
        <v>1252.7830003319839</v>
      </c>
      <c r="E21">
        <v>49813.628716860003</v>
      </c>
      <c r="F21">
        <v>48128.574437432209</v>
      </c>
      <c r="G21" s="6">
        <v>88.019270488520206</v>
      </c>
      <c r="H21">
        <v>82.50672855472267</v>
      </c>
      <c r="I21" s="3">
        <f t="shared" si="11"/>
        <v>6.6813240936359958E-2</v>
      </c>
      <c r="L21">
        <f t="shared" si="12"/>
        <v>101.54277988842115</v>
      </c>
      <c r="M21">
        <f t="shared" si="9"/>
        <v>130.6321832045839</v>
      </c>
      <c r="N21">
        <f t="shared" si="10"/>
        <v>113.43804380771296</v>
      </c>
      <c r="O21">
        <f t="shared" si="2"/>
        <v>119.06005859807264</v>
      </c>
      <c r="P21">
        <f t="shared" si="3"/>
        <v>116.25727493058614</v>
      </c>
      <c r="Q21">
        <f t="shared" si="4"/>
        <v>127.18539100613097</v>
      </c>
      <c r="R21">
        <f>H21/AVERAGE(H$5:H$8)*100</f>
        <v>115.95470021348484</v>
      </c>
      <c r="T21" s="10">
        <f t="shared" si="6"/>
        <v>6.3252147056946262E-2</v>
      </c>
      <c r="U21" s="10">
        <f t="shared" si="1"/>
        <v>3.5011514451116499E-2</v>
      </c>
      <c r="W21">
        <f t="shared" si="13"/>
        <v>1.0971956905008493</v>
      </c>
      <c r="X21">
        <f t="shared" si="14"/>
        <v>1.0682456610867976</v>
      </c>
      <c r="Y21">
        <f t="shared" si="15"/>
        <v>0.97361452504353474</v>
      </c>
      <c r="AA21" s="3">
        <f t="shared" si="17"/>
        <v>0.15157295400841408</v>
      </c>
      <c r="AB21" s="3">
        <f t="shared" si="18"/>
        <v>2.4108458323661708E-2</v>
      </c>
    </row>
    <row r="22" spans="1:37" x14ac:dyDescent="0.3">
      <c r="A22" t="s">
        <v>130</v>
      </c>
      <c r="B22">
        <v>1.070746404871129E-2</v>
      </c>
      <c r="C22">
        <v>1332.9635805805885</v>
      </c>
      <c r="D22">
        <v>1273.0412087857194</v>
      </c>
      <c r="E22">
        <v>50066.639908957142</v>
      </c>
      <c r="F22">
        <v>48759.036667457134</v>
      </c>
      <c r="G22" s="6">
        <v>89.110679950171701</v>
      </c>
      <c r="H22">
        <v>83.685864911471896</v>
      </c>
      <c r="I22" s="3">
        <f t="shared" si="11"/>
        <v>6.4823552274192439E-2</v>
      </c>
      <c r="L22">
        <f t="shared" si="12"/>
        <v>101.39082648502912</v>
      </c>
      <c r="M22">
        <f t="shared" si="9"/>
        <v>130.72430719781562</v>
      </c>
      <c r="N22">
        <f t="shared" si="10"/>
        <v>115.27240102475027</v>
      </c>
      <c r="O22">
        <f t="shared" si="2"/>
        <v>119.66478321125584</v>
      </c>
      <c r="P22">
        <f t="shared" si="3"/>
        <v>117.78019186020856</v>
      </c>
      <c r="Q22">
        <f t="shared" si="4"/>
        <v>128.76244723890264</v>
      </c>
      <c r="R22">
        <f t="shared" si="5"/>
        <v>117.61185478927187</v>
      </c>
      <c r="T22" s="10">
        <f t="shared" si="6"/>
        <v>4.7070253014060537E-2</v>
      </c>
      <c r="U22" s="10">
        <f t="shared" si="1"/>
        <v>2.6817659471372046E-2</v>
      </c>
      <c r="W22">
        <f t="shared" si="13"/>
        <v>1.0924208751294466</v>
      </c>
      <c r="X22">
        <f t="shared" si="14"/>
        <v>1.0760262441756636</v>
      </c>
      <c r="Y22">
        <f t="shared" si="15"/>
        <v>0.98499238587706384</v>
      </c>
      <c r="AA22" s="3">
        <f t="shared" si="17"/>
        <v>0.13404688403903076</v>
      </c>
      <c r="AB22" s="3">
        <f t="shared" si="18"/>
        <v>1.6000919350548148E-2</v>
      </c>
    </row>
    <row r="23" spans="1:37" x14ac:dyDescent="0.3">
      <c r="A23" t="s">
        <v>131</v>
      </c>
      <c r="B23">
        <v>1.06886424791891E-2</v>
      </c>
      <c r="C23">
        <v>1289.2534585531578</v>
      </c>
      <c r="D23">
        <v>1290.5402599951885</v>
      </c>
      <c r="E23">
        <v>50808.527810819498</v>
      </c>
      <c r="F23">
        <v>49711.228144762783</v>
      </c>
      <c r="G23" s="6">
        <v>85.871551047697196</v>
      </c>
      <c r="H23">
        <v>85.029774671555018</v>
      </c>
      <c r="I23" s="3">
        <f t="shared" si="11"/>
        <v>9.8997836862876852E-3</v>
      </c>
      <c r="L23">
        <f t="shared" si="12"/>
        <v>101.21260179233637</v>
      </c>
      <c r="M23">
        <f t="shared" si="9"/>
        <v>126.43763687702632</v>
      </c>
      <c r="N23">
        <f t="shared" si="10"/>
        <v>116.85691976196743</v>
      </c>
      <c r="O23">
        <f t="shared" si="2"/>
        <v>121.43797700067027</v>
      </c>
      <c r="P23">
        <f t="shared" si="3"/>
        <v>120.08026385813557</v>
      </c>
      <c r="Q23">
        <f t="shared" si="4"/>
        <v>124.08199631384971</v>
      </c>
      <c r="R23">
        <f t="shared" si="5"/>
        <v>119.50058139465483</v>
      </c>
      <c r="S23" s="5"/>
      <c r="T23" s="10">
        <f t="shared" si="6"/>
        <v>-9.9710290482191155E-4</v>
      </c>
      <c r="U23" s="10">
        <f t="shared" si="1"/>
        <v>2.207347730096898E-2</v>
      </c>
      <c r="W23">
        <f t="shared" si="13"/>
        <v>1.0411704806012081</v>
      </c>
      <c r="X23">
        <f t="shared" si="14"/>
        <v>1.021772590243041</v>
      </c>
      <c r="Y23">
        <f t="shared" si="15"/>
        <v>0.9813691506630442</v>
      </c>
      <c r="AA23" s="3">
        <f t="shared" si="17"/>
        <v>8.1986733302352954E-2</v>
      </c>
      <c r="AB23" s="3">
        <f t="shared" si="18"/>
        <v>1.1306713517374778E-2</v>
      </c>
      <c r="AD23" s="4">
        <f>(AVERAGE(L20:L23)/AVERAGE(L16:L19)-1)*100</f>
        <v>-0.34589455672277003</v>
      </c>
      <c r="AE23" s="4">
        <f t="shared" ref="AD23:AJ38" si="21">(AVERAGE(M20:M23)/AVERAGE(M16:M19)-1)*100</f>
        <v>8.2706450377138871</v>
      </c>
      <c r="AF23" s="4">
        <f t="shared" si="21"/>
        <v>6.8953131750549179</v>
      </c>
      <c r="AG23" s="4">
        <f t="shared" si="21"/>
        <v>4.6930986761296589</v>
      </c>
      <c r="AH23" s="4">
        <f t="shared" si="21"/>
        <v>4.8127865327054264</v>
      </c>
      <c r="AI23" s="4">
        <f t="shared" si="21"/>
        <v>5.3351626780075545</v>
      </c>
      <c r="AJ23" s="4">
        <f t="shared" si="21"/>
        <v>5.2530972440766099</v>
      </c>
      <c r="AK23" s="5">
        <f>(AI23-AJ23)/AJ23</f>
        <v>1.5622294832535513E-2</v>
      </c>
    </row>
    <row r="24" spans="1:37" x14ac:dyDescent="0.3">
      <c r="A24" t="s">
        <v>132</v>
      </c>
      <c r="B24">
        <v>1.0667485848571179E-2</v>
      </c>
      <c r="C24">
        <v>1303.8146629474791</v>
      </c>
      <c r="D24">
        <v>1301.7644651351743</v>
      </c>
      <c r="E24">
        <v>51371.966584171663</v>
      </c>
      <c r="F24">
        <v>49930.507323318991</v>
      </c>
      <c r="G24" s="6">
        <v>87.187883216612306</v>
      </c>
      <c r="H24">
        <v>85.630966037950515</v>
      </c>
      <c r="I24" s="3">
        <f t="shared" si="11"/>
        <v>1.8181707514216133E-2</v>
      </c>
      <c r="J24">
        <f t="shared" ref="J24" si="22">AVERAGE(H21:H24)</f>
        <v>84.213333543925017</v>
      </c>
      <c r="K24" s="8">
        <f t="shared" ref="K24" si="23">AVERAGE(G21:G24)</f>
        <v>87.547346175750349</v>
      </c>
      <c r="L24">
        <f t="shared" si="12"/>
        <v>101.01226600281321</v>
      </c>
      <c r="M24">
        <f t="shared" si="9"/>
        <v>127.8656604060595</v>
      </c>
      <c r="N24">
        <f t="shared" si="10"/>
        <v>117.87325848466645</v>
      </c>
      <c r="O24">
        <f t="shared" si="2"/>
        <v>122.78465772037923</v>
      </c>
      <c r="P24">
        <f t="shared" si="3"/>
        <v>120.60994503082649</v>
      </c>
      <c r="Q24">
        <f t="shared" si="4"/>
        <v>125.9840595855426</v>
      </c>
      <c r="R24">
        <f t="shared" si="5"/>
        <v>120.34549387491502</v>
      </c>
      <c r="S24" s="5"/>
      <c r="T24" s="10">
        <f t="shared" si="6"/>
        <v>1.5749376075431254E-3</v>
      </c>
      <c r="U24" s="10">
        <f t="shared" si="1"/>
        <v>2.8869309328636961E-2</v>
      </c>
      <c r="W24">
        <f t="shared" si="13"/>
        <v>1.041381413443782</v>
      </c>
      <c r="X24">
        <f t="shared" si="14"/>
        <v>1.0260570166058487</v>
      </c>
      <c r="Y24">
        <f t="shared" si="15"/>
        <v>0.98528454931103815</v>
      </c>
      <c r="AA24" s="3">
        <f t="shared" si="17"/>
        <v>8.4772424635167987E-2</v>
      </c>
      <c r="AB24" s="3">
        <f t="shared" si="18"/>
        <v>1.8030956642894669E-2</v>
      </c>
      <c r="AD24" s="4">
        <f>(AVERAGE(L21:L24)/AVERAGE(L17:L20)-1)*100</f>
        <v>-0.46931827166137863</v>
      </c>
      <c r="AE24" s="4">
        <f t="shared" si="21"/>
        <v>4.7158526827350888</v>
      </c>
      <c r="AF24" s="4">
        <f t="shared" si="21"/>
        <v>6.7797394698872582</v>
      </c>
      <c r="AG24" s="4">
        <f t="shared" si="21"/>
        <v>4.0442591326373067</v>
      </c>
      <c r="AH24" s="4">
        <f t="shared" si="21"/>
        <v>4.7379539967792761</v>
      </c>
      <c r="AI24" s="4">
        <f t="shared" si="21"/>
        <v>3.518739190146225</v>
      </c>
      <c r="AJ24" s="4">
        <f t="shared" si="21"/>
        <v>5.3126185308625562</v>
      </c>
      <c r="AK24" s="5">
        <f t="shared" ref="AK24:AK87" si="24">(AI24-AJ24)/AJ24</f>
        <v>-0.33766387145908577</v>
      </c>
    </row>
    <row r="25" spans="1:37" x14ac:dyDescent="0.3">
      <c r="A25" t="s">
        <v>133</v>
      </c>
      <c r="B25">
        <v>1.064438429198333E-2</v>
      </c>
      <c r="C25">
        <v>1331.4681714269213</v>
      </c>
      <c r="D25">
        <v>1315.3807994711619</v>
      </c>
      <c r="E25">
        <v>50605.677317155576</v>
      </c>
      <c r="F25">
        <v>49574.47437918753</v>
      </c>
      <c r="G25" s="6">
        <v>88.642134148936094</v>
      </c>
      <c r="H25">
        <v>85.509784244023791</v>
      </c>
      <c r="I25" s="3">
        <f t="shared" si="11"/>
        <v>3.6631479457056637E-2</v>
      </c>
      <c r="L25">
        <f t="shared" si="12"/>
        <v>100.79351337335052</v>
      </c>
      <c r="M25">
        <f t="shared" si="9"/>
        <v>130.57765178394055</v>
      </c>
      <c r="N25">
        <f t="shared" si="10"/>
        <v>119.1062017242354</v>
      </c>
      <c r="O25">
        <f t="shared" si="2"/>
        <v>120.95314198092998</v>
      </c>
      <c r="P25">
        <f t="shared" si="3"/>
        <v>119.7499274559439</v>
      </c>
      <c r="Q25">
        <f t="shared" si="4"/>
        <v>128.08541162381874</v>
      </c>
      <c r="R25">
        <f t="shared" si="5"/>
        <v>120.17518535787346</v>
      </c>
      <c r="S25" s="5"/>
      <c r="T25" s="10">
        <f t="shared" si="6"/>
        <v>1.2230201293973009E-2</v>
      </c>
      <c r="U25" s="10">
        <f t="shared" si="1"/>
        <v>2.0801086665700907E-2</v>
      </c>
      <c r="W25">
        <f t="shared" si="13"/>
        <v>1.0795722181779124</v>
      </c>
      <c r="X25">
        <f t="shared" si="14"/>
        <v>1.058967212641845</v>
      </c>
      <c r="Y25">
        <f t="shared" si="15"/>
        <v>0.98091373120841863</v>
      </c>
      <c r="AA25" s="3">
        <f t="shared" si="17"/>
        <v>9.631278551107525E-2</v>
      </c>
      <c r="AB25" s="3">
        <f t="shared" si="18"/>
        <v>1.0047726546045244E-2</v>
      </c>
      <c r="AD25" s="4">
        <f>(AVERAGE(L22:L25)/AVERAGE(L18:L21)-1)*100</f>
        <v>-0.58231390956674511</v>
      </c>
      <c r="AE25" s="4">
        <f t="shared" si="21"/>
        <v>2.0606265623807518</v>
      </c>
      <c r="AF25" s="4">
        <f t="shared" si="21"/>
        <v>6.2382815555614535</v>
      </c>
      <c r="AG25" s="4">
        <f t="shared" si="21"/>
        <v>2.8931498789977139</v>
      </c>
      <c r="AH25" s="4">
        <f t="shared" si="21"/>
        <v>4.0794374792377575</v>
      </c>
      <c r="AI25" s="4">
        <f t="shared" si="21"/>
        <v>1.870692457602785</v>
      </c>
      <c r="AJ25" s="4">
        <f t="shared" si="21"/>
        <v>4.8060571754319437</v>
      </c>
      <c r="AK25" s="5">
        <f t="shared" si="24"/>
        <v>-0.61076358659119434</v>
      </c>
    </row>
    <row r="26" spans="1:37" x14ac:dyDescent="0.3">
      <c r="A26" t="s">
        <v>134</v>
      </c>
      <c r="B26">
        <v>1.061971909297028E-2</v>
      </c>
      <c r="C26">
        <v>1344.7625048780644</v>
      </c>
      <c r="D26">
        <v>1329.0356057207543</v>
      </c>
      <c r="E26">
        <v>50688.753159243352</v>
      </c>
      <c r="F26">
        <v>49635.63794187743</v>
      </c>
      <c r="G26" s="6">
        <v>88.668858191332504</v>
      </c>
      <c r="H26">
        <v>85.80954166662174</v>
      </c>
      <c r="I26" s="3">
        <f t="shared" si="11"/>
        <v>3.3321661777654998E-2</v>
      </c>
      <c r="L26">
        <f t="shared" si="12"/>
        <v>100.55995434368918</v>
      </c>
      <c r="M26">
        <f t="shared" si="9"/>
        <v>131.88143273893144</v>
      </c>
      <c r="N26">
        <f t="shared" si="10"/>
        <v>120.34262855084195</v>
      </c>
      <c r="O26">
        <f t="shared" si="2"/>
        <v>121.15170239264532</v>
      </c>
      <c r="P26">
        <f t="shared" si="3"/>
        <v>119.89767147717225</v>
      </c>
      <c r="Q26">
        <f t="shared" si="4"/>
        <v>128.12402711975034</v>
      </c>
      <c r="R26">
        <f t="shared" si="5"/>
        <v>120.59646350915851</v>
      </c>
      <c r="S26" s="5"/>
      <c r="T26" s="10">
        <f t="shared" si="6"/>
        <v>1.1833316646758352E-2</v>
      </c>
      <c r="U26" s="10">
        <f t="shared" si="1"/>
        <v>2.1216917139235791E-2</v>
      </c>
      <c r="W26">
        <f t="shared" si="13"/>
        <v>1.0885644207582961</v>
      </c>
      <c r="X26">
        <f t="shared" si="14"/>
        <v>1.0575503652809446</v>
      </c>
      <c r="Y26">
        <f t="shared" si="15"/>
        <v>0.97150921444249738</v>
      </c>
      <c r="AA26" s="3">
        <f t="shared" si="17"/>
        <v>9.5882932980931201E-2</v>
      </c>
      <c r="AB26" s="3">
        <f t="shared" si="18"/>
        <v>1.0459176563006212E-2</v>
      </c>
      <c r="AD26" s="4">
        <f>(AVERAGE(L23:L26)/AVERAGE(L19:L22)-1)*100</f>
        <v>-0.68344712380266071</v>
      </c>
      <c r="AE26" s="4">
        <f t="shared" si="21"/>
        <v>0.21037654918552029</v>
      </c>
      <c r="AF26" s="4">
        <f t="shared" si="21"/>
        <v>5.5181549295014731</v>
      </c>
      <c r="AG26" s="4">
        <f t="shared" si="21"/>
        <v>2.1635814537526388</v>
      </c>
      <c r="AH26" s="4">
        <f t="shared" si="21"/>
        <v>3.3667797670449584</v>
      </c>
      <c r="AI26" s="4">
        <f t="shared" si="21"/>
        <v>3.515646775500425E-2</v>
      </c>
      <c r="AJ26" s="4">
        <f t="shared" si="21"/>
        <v>4.0765877719651122</v>
      </c>
      <c r="AK26" s="5">
        <f t="shared" si="24"/>
        <v>-0.99137600617929122</v>
      </c>
    </row>
    <row r="27" spans="1:37" x14ac:dyDescent="0.3">
      <c r="A27" t="s">
        <v>135</v>
      </c>
      <c r="B27">
        <v>1.0593968040079621E-2</v>
      </c>
      <c r="C27">
        <v>1337.3072048367537</v>
      </c>
      <c r="D27">
        <v>1339.0272707817819</v>
      </c>
      <c r="E27">
        <v>51760.498529423836</v>
      </c>
      <c r="F27">
        <v>50723.795718161433</v>
      </c>
      <c r="G27" s="6">
        <v>87.421832505522303</v>
      </c>
      <c r="H27">
        <v>86.98269090212446</v>
      </c>
      <c r="I27" s="3">
        <f t="shared" si="11"/>
        <v>5.0486090835241961E-3</v>
      </c>
      <c r="L27">
        <f t="shared" si="12"/>
        <v>100.31611317611058</v>
      </c>
      <c r="M27">
        <f t="shared" si="9"/>
        <v>131.15028828228569</v>
      </c>
      <c r="N27">
        <f t="shared" si="10"/>
        <v>121.24736220272298</v>
      </c>
      <c r="O27">
        <f t="shared" si="2"/>
        <v>123.71329185847586</v>
      </c>
      <c r="P27">
        <f t="shared" si="3"/>
        <v>122.52617770749418</v>
      </c>
      <c r="Q27">
        <f t="shared" si="4"/>
        <v>126.32210978319227</v>
      </c>
      <c r="R27">
        <f t="shared" si="5"/>
        <v>122.24520380332949</v>
      </c>
      <c r="S27" s="5"/>
      <c r="T27" s="10">
        <f t="shared" si="6"/>
        <v>-1.2845637893722506E-3</v>
      </c>
      <c r="U27" s="10">
        <f t="shared" si="1"/>
        <v>2.043819466947383E-2</v>
      </c>
      <c r="W27">
        <f t="shared" si="13"/>
        <v>1.0601147727304638</v>
      </c>
      <c r="X27">
        <f t="shared" si="14"/>
        <v>1.0210876122163237</v>
      </c>
      <c r="Y27">
        <f t="shared" si="15"/>
        <v>0.96318591013157884</v>
      </c>
      <c r="AA27" s="3">
        <f t="shared" si="17"/>
        <v>8.1675394001605062E-2</v>
      </c>
      <c r="AB27" s="3">
        <f t="shared" si="18"/>
        <v>9.6886573399495024E-3</v>
      </c>
      <c r="AD27" s="4">
        <f>(AVERAGE(L24:L27)/AVERAGE(L20:L23)-1)*100</f>
        <v>-0.77125674528993882</v>
      </c>
      <c r="AE27" s="4">
        <f t="shared" si="21"/>
        <v>0.82806834413553521</v>
      </c>
      <c r="AF27" s="4">
        <f t="shared" si="21"/>
        <v>4.733184559459791</v>
      </c>
      <c r="AG27" s="4">
        <f t="shared" si="21"/>
        <v>1.8034189313289595</v>
      </c>
      <c r="AH27" s="4">
        <f t="shared" si="21"/>
        <v>2.6948040260933448</v>
      </c>
      <c r="AI27" s="4">
        <f t="shared" si="21"/>
        <v>0.4702658225493872</v>
      </c>
      <c r="AJ27" s="4">
        <f t="shared" si="21"/>
        <v>3.2945850088696771</v>
      </c>
      <c r="AK27" s="5">
        <f t="shared" si="24"/>
        <v>-0.85726098392260686</v>
      </c>
    </row>
    <row r="28" spans="1:37" x14ac:dyDescent="0.3">
      <c r="A28" t="s">
        <v>136</v>
      </c>
      <c r="B28">
        <v>1.0567683915581201E-2</v>
      </c>
      <c r="C28">
        <v>1342.8927059518619</v>
      </c>
      <c r="D28">
        <v>1346.0097174320713</v>
      </c>
      <c r="E28">
        <v>52442.189090394764</v>
      </c>
      <c r="F28">
        <v>51047.254609030446</v>
      </c>
      <c r="G28" s="6">
        <v>85.177393553823606</v>
      </c>
      <c r="H28">
        <v>87.369675136796872</v>
      </c>
      <c r="I28" s="3">
        <f t="shared" si="11"/>
        <v>-2.5092019393923071E-2</v>
      </c>
      <c r="J28">
        <f t="shared" ref="J28" si="25">AVERAGE(H25:H28)</f>
        <v>86.417922987391734</v>
      </c>
      <c r="K28" s="8">
        <f t="shared" ref="K28" si="26">AVERAGE(G25:G28)</f>
        <v>87.477554599903627</v>
      </c>
      <c r="L28">
        <f t="shared" si="12"/>
        <v>100.06722426140524</v>
      </c>
      <c r="M28">
        <f t="shared" si="9"/>
        <v>131.69806076029076</v>
      </c>
      <c r="N28">
        <f t="shared" si="10"/>
        <v>121.8796146269582</v>
      </c>
      <c r="O28">
        <f t="shared" si="2"/>
        <v>125.34260737363891</v>
      </c>
      <c r="P28">
        <f t="shared" si="3"/>
        <v>123.30751082704022</v>
      </c>
      <c r="Q28">
        <f t="shared" si="4"/>
        <v>123.07895809519435</v>
      </c>
      <c r="R28">
        <f t="shared" si="5"/>
        <v>122.78907024555572</v>
      </c>
      <c r="S28" s="5"/>
      <c r="T28" s="10">
        <f t="shared" si="6"/>
        <v>-2.3157421821263791E-3</v>
      </c>
      <c r="U28" s="10">
        <f t="shared" si="1"/>
        <v>2.7326336980276089E-2</v>
      </c>
      <c r="W28">
        <f t="shared" si="13"/>
        <v>1.0507046527898261</v>
      </c>
      <c r="X28">
        <f t="shared" si="14"/>
        <v>0.98194030485023531</v>
      </c>
      <c r="Y28">
        <f t="shared" si="15"/>
        <v>0.93455406544835617</v>
      </c>
      <c r="AA28" s="3">
        <f t="shared" si="17"/>
        <v>8.0558559061614021E-2</v>
      </c>
      <c r="AB28" s="3">
        <f t="shared" si="18"/>
        <v>1.6504238330244725E-2</v>
      </c>
      <c r="AD28" s="4">
        <f t="shared" si="21"/>
        <v>-0.84452608848073485</v>
      </c>
      <c r="AE28" s="4">
        <f>(AVERAGE(M25:M28)/AVERAGE(M21:M24)-1)*100</f>
        <v>1.8709323686584511</v>
      </c>
      <c r="AF28" s="4">
        <f t="shared" si="21"/>
        <v>4.1289397331048194</v>
      </c>
      <c r="AG28" s="4">
        <f t="shared" si="21"/>
        <v>1.7006543101370619</v>
      </c>
      <c r="AH28" s="4">
        <f t="shared" si="21"/>
        <v>2.2652169525393395</v>
      </c>
      <c r="AI28" s="4">
        <f t="shared" si="21"/>
        <v>-7.9718665265549049E-2</v>
      </c>
      <c r="AJ28" s="4">
        <f t="shared" si="21"/>
        <v>2.6178626954801443</v>
      </c>
      <c r="AK28" s="5">
        <f t="shared" si="24"/>
        <v>-1.0304518130011886</v>
      </c>
    </row>
    <row r="29" spans="1:37" x14ac:dyDescent="0.3">
      <c r="A29" t="s">
        <v>137</v>
      </c>
      <c r="B29">
        <v>1.054136554525586E-2</v>
      </c>
      <c r="C29">
        <v>1356.6757117763316</v>
      </c>
      <c r="D29">
        <v>1351.6958227913451</v>
      </c>
      <c r="E29">
        <v>51481.953143878178</v>
      </c>
      <c r="F29">
        <v>50465.751405744035</v>
      </c>
      <c r="G29" s="6">
        <v>86.665320991229805</v>
      </c>
      <c r="H29">
        <v>86.879906201130609</v>
      </c>
      <c r="I29" s="3">
        <f t="shared" si="11"/>
        <v>-2.4699060954788575E-3</v>
      </c>
      <c r="L29">
        <f t="shared" si="12"/>
        <v>99.818011067049795</v>
      </c>
      <c r="M29">
        <f t="shared" si="9"/>
        <v>133.04976602347767</v>
      </c>
      <c r="N29">
        <f t="shared" si="10"/>
        <v>122.39448485481861</v>
      </c>
      <c r="O29">
        <f t="shared" si="2"/>
        <v>123.0475377108752</v>
      </c>
      <c r="P29">
        <f t="shared" si="3"/>
        <v>121.90285717652807</v>
      </c>
      <c r="Q29">
        <f t="shared" si="4"/>
        <v>125.22897174407981</v>
      </c>
      <c r="R29">
        <f t="shared" si="5"/>
        <v>122.100750503592</v>
      </c>
      <c r="S29" s="5"/>
      <c r="T29" s="10">
        <f t="shared" si="6"/>
        <v>3.6841787190720066E-3</v>
      </c>
      <c r="U29" s="10">
        <f t="shared" si="1"/>
        <v>2.0136463043300301E-2</v>
      </c>
      <c r="W29">
        <f t="shared" si="13"/>
        <v>1.0812875129293908</v>
      </c>
      <c r="X29">
        <f t="shared" si="14"/>
        <v>1.0177283842796621</v>
      </c>
      <c r="Y29">
        <f t="shared" si="15"/>
        <v>0.94121903019342534</v>
      </c>
      <c r="AA29" s="3">
        <f t="shared" si="17"/>
        <v>8.7056873365642939E-2</v>
      </c>
      <c r="AB29" s="3">
        <f t="shared" si="18"/>
        <v>9.3901042261013146E-3</v>
      </c>
      <c r="AD29" s="4">
        <f t="shared" si="21"/>
        <v>-0.90203307349017159</v>
      </c>
      <c r="AE29" s="4">
        <f>(AVERAGE(M26:M29)/AVERAGE(M22:M25)-1)*100</f>
        <v>2.3611651340284645</v>
      </c>
      <c r="AF29" s="4">
        <f t="shared" si="21"/>
        <v>3.5717321692766868</v>
      </c>
      <c r="AG29" s="4">
        <f t="shared" si="21"/>
        <v>1.7355353735062362</v>
      </c>
      <c r="AH29" s="4">
        <f t="shared" si="21"/>
        <v>1.9685254741163005</v>
      </c>
      <c r="AI29" s="4">
        <f t="shared" si="21"/>
        <v>-0.82062218036549339</v>
      </c>
      <c r="AJ29" s="4">
        <f t="shared" si="21"/>
        <v>2.1142530362682432</v>
      </c>
      <c r="AK29" s="5">
        <f t="shared" si="24"/>
        <v>-1.3881381113274551</v>
      </c>
    </row>
    <row r="30" spans="1:37" x14ac:dyDescent="0.3">
      <c r="A30" t="s">
        <v>138</v>
      </c>
      <c r="B30">
        <v>1.051525066213173E-2</v>
      </c>
      <c r="C30">
        <v>1383.7537897645761</v>
      </c>
      <c r="D30">
        <v>1356.842833364582</v>
      </c>
      <c r="E30">
        <v>51779.024193742691</v>
      </c>
      <c r="F30">
        <v>50483.176821617904</v>
      </c>
      <c r="G30" s="6">
        <v>92.001657723690897</v>
      </c>
      <c r="H30">
        <v>86.862525851111556</v>
      </c>
      <c r="I30" s="3">
        <f t="shared" si="11"/>
        <v>5.9163969988487011E-2</v>
      </c>
      <c r="L30">
        <f t="shared" si="12"/>
        <v>99.570724728149202</v>
      </c>
      <c r="M30">
        <f t="shared" si="9"/>
        <v>135.70532468751853</v>
      </c>
      <c r="N30">
        <f t="shared" si="10"/>
        <v>122.86054067672143</v>
      </c>
      <c r="O30">
        <f t="shared" si="2"/>
        <v>123.75757023642555</v>
      </c>
      <c r="P30">
        <f t="shared" si="3"/>
        <v>121.94494924735517</v>
      </c>
      <c r="Q30">
        <f t="shared" si="4"/>
        <v>132.93982949251981</v>
      </c>
      <c r="R30">
        <f t="shared" si="5"/>
        <v>122.07632421362307</v>
      </c>
      <c r="S30" s="5"/>
      <c r="T30" s="10">
        <f t="shared" si="6"/>
        <v>1.9833510365576235E-2</v>
      </c>
      <c r="U30" s="10">
        <f t="shared" si="1"/>
        <v>2.5668895139140169E-2</v>
      </c>
      <c r="W30">
        <f t="shared" si="13"/>
        <v>1.096541604915708</v>
      </c>
      <c r="X30">
        <f t="shared" si="14"/>
        <v>1.0741955359866271</v>
      </c>
      <c r="Y30">
        <f t="shared" si="15"/>
        <v>0.97962132140823011</v>
      </c>
      <c r="AA30" s="3">
        <f t="shared" si="17"/>
        <v>0.10454767608906357</v>
      </c>
      <c r="AB30" s="3">
        <f t="shared" si="18"/>
        <v>1.4864256373534834E-2</v>
      </c>
      <c r="AD30" s="4">
        <f t="shared" si="21"/>
        <v>-0.94312849440838509</v>
      </c>
      <c r="AE30" s="4">
        <f t="shared" si="21"/>
        <v>2.8719307887212997</v>
      </c>
      <c r="AF30" s="4">
        <f>(AVERAGE(N27:N30)/AVERAGE(N23:N26)-1)*100</f>
        <v>2.9952810192481749</v>
      </c>
      <c r="AG30" s="4">
        <f t="shared" si="21"/>
        <v>1.9603103864373361</v>
      </c>
      <c r="AH30" s="4">
        <f t="shared" si="21"/>
        <v>1.9452324976676483</v>
      </c>
      <c r="AI30" s="4">
        <f t="shared" si="21"/>
        <v>0.25566603276694355</v>
      </c>
      <c r="AJ30" s="4">
        <f t="shared" si="21"/>
        <v>1.7880373939467731</v>
      </c>
      <c r="AK30" s="5">
        <f t="shared" si="24"/>
        <v>-0.85701303919455152</v>
      </c>
    </row>
    <row r="31" spans="1:37" x14ac:dyDescent="0.3">
      <c r="A31" t="s">
        <v>139</v>
      </c>
      <c r="B31">
        <v>1.0489469911605291E-2</v>
      </c>
      <c r="C31">
        <v>1420.7853568118412</v>
      </c>
      <c r="D31">
        <v>1365.1988790199557</v>
      </c>
      <c r="E31">
        <v>53448.890479115333</v>
      </c>
      <c r="F31">
        <v>51880.637910956517</v>
      </c>
      <c r="G31" s="6">
        <v>91.776267057091204</v>
      </c>
      <c r="H31">
        <v>88.007760096810372</v>
      </c>
      <c r="I31" s="3">
        <f t="shared" si="11"/>
        <v>4.2820166723200263E-2</v>
      </c>
      <c r="L31">
        <f t="shared" si="12"/>
        <v>99.326602348527999</v>
      </c>
      <c r="M31">
        <f t="shared" si="9"/>
        <v>139.3370262712892</v>
      </c>
      <c r="N31">
        <f t="shared" si="10"/>
        <v>123.61717089349666</v>
      </c>
      <c r="O31">
        <f t="shared" si="2"/>
        <v>127.7487345604998</v>
      </c>
      <c r="P31">
        <f t="shared" si="3"/>
        <v>125.32059500389512</v>
      </c>
      <c r="Q31">
        <f t="shared" si="4"/>
        <v>132.61414626540932</v>
      </c>
      <c r="R31">
        <f t="shared" si="5"/>
        <v>123.68583286777056</v>
      </c>
      <c r="S31" s="5"/>
      <c r="T31" s="10">
        <f t="shared" si="6"/>
        <v>4.0716761964959769E-2</v>
      </c>
      <c r="U31" s="10">
        <f t="shared" si="1"/>
        <v>3.0228089539886316E-2</v>
      </c>
      <c r="W31">
        <f t="shared" si="13"/>
        <v>1.0907115968753598</v>
      </c>
      <c r="X31">
        <f t="shared" si="14"/>
        <v>1.0380857917821904</v>
      </c>
      <c r="Y31">
        <f t="shared" si="15"/>
        <v>0.95175094383893022</v>
      </c>
      <c r="AA31" s="3">
        <f t="shared" si="17"/>
        <v>0.12716562969505341</v>
      </c>
      <c r="AB31" s="3">
        <f t="shared" si="18"/>
        <v>1.9375423141976045E-2</v>
      </c>
      <c r="AD31" s="4">
        <f t="shared" si="21"/>
        <v>-0.96832884841682176</v>
      </c>
      <c r="AE31" s="4">
        <f t="shared" si="21"/>
        <v>3.5121805196646427</v>
      </c>
      <c r="AF31" s="4">
        <f>(AVERAGE(N28:N31)/AVERAGE(N24:N27)-1)*100</f>
        <v>2.5455782990384757</v>
      </c>
      <c r="AG31" s="4">
        <f t="shared" si="21"/>
        <v>2.3114186142187076</v>
      </c>
      <c r="AH31" s="4">
        <f t="shared" si="21"/>
        <v>2.0075636663611007</v>
      </c>
      <c r="AI31" s="4">
        <f t="shared" si="21"/>
        <v>1.05135366537632</v>
      </c>
      <c r="AJ31" s="4">
        <f t="shared" si="21"/>
        <v>1.5081090484945436</v>
      </c>
      <c r="AK31" s="5">
        <f t="shared" si="24"/>
        <v>-0.30286628382355746</v>
      </c>
    </row>
    <row r="32" spans="1:37" x14ac:dyDescent="0.3">
      <c r="A32" t="s">
        <v>140</v>
      </c>
      <c r="B32">
        <v>1.0464375028052669E-2</v>
      </c>
      <c r="C32">
        <v>1414.2927949453012</v>
      </c>
      <c r="D32">
        <v>1376.5967965469756</v>
      </c>
      <c r="E32">
        <v>53381.295644895006</v>
      </c>
      <c r="F32">
        <v>51460.325266476808</v>
      </c>
      <c r="G32" s="6">
        <v>90.462488758940097</v>
      </c>
      <c r="H32">
        <v>87.709678825371924</v>
      </c>
      <c r="I32" s="3">
        <f t="shared" si="11"/>
        <v>3.1385475017517261E-2</v>
      </c>
      <c r="J32">
        <f t="shared" ref="J32" si="27">AVERAGE(H29:H32)</f>
        <v>87.364967743606115</v>
      </c>
      <c r="K32" s="8">
        <f t="shared" ref="K32" si="28">AVERAGE(G29:G32)</f>
        <v>90.226433632737994</v>
      </c>
      <c r="L32">
        <f t="shared" si="12"/>
        <v>99.088974561745729</v>
      </c>
      <c r="M32">
        <f t="shared" si="9"/>
        <v>138.70029795829757</v>
      </c>
      <c r="N32">
        <f t="shared" si="10"/>
        <v>124.64923907082999</v>
      </c>
      <c r="O32">
        <f t="shared" si="2"/>
        <v>127.5871754625079</v>
      </c>
      <c r="P32">
        <f t="shared" si="3"/>
        <v>124.30530620223732</v>
      </c>
      <c r="Q32">
        <f t="shared" si="4"/>
        <v>130.71577326574314</v>
      </c>
      <c r="R32">
        <f t="shared" si="5"/>
        <v>123.26691037412235</v>
      </c>
      <c r="S32" s="5"/>
      <c r="T32" s="10">
        <f t="shared" si="6"/>
        <v>2.7383470957422995E-2</v>
      </c>
      <c r="U32" s="10">
        <f t="shared" si="1"/>
        <v>3.7329153449202845E-2</v>
      </c>
      <c r="W32">
        <f t="shared" si="13"/>
        <v>1.0871021907609775</v>
      </c>
      <c r="X32">
        <f t="shared" si="14"/>
        <v>1.0245212560893677</v>
      </c>
      <c r="Y32">
        <f t="shared" si="15"/>
        <v>0.94243325493824748</v>
      </c>
      <c r="AA32" s="3">
        <f t="shared" si="17"/>
        <v>0.11272478670714769</v>
      </c>
      <c r="AB32" s="3">
        <f t="shared" si="18"/>
        <v>2.6401682764299439E-2</v>
      </c>
      <c r="AD32" s="4">
        <f t="shared" si="21"/>
        <v>-0.97887283381214996</v>
      </c>
      <c r="AE32" s="4">
        <f t="shared" si="21"/>
        <v>4.0899823612448039</v>
      </c>
      <c r="AF32" s="4">
        <f t="shared" si="21"/>
        <v>2.2681676598703016</v>
      </c>
      <c r="AG32" s="4">
        <f>(AVERAGE(O29:O32)/AVERAGE(O25:O28)-1)*100</f>
        <v>2.2355765414007855</v>
      </c>
      <c r="AH32" s="4">
        <f t="shared" si="21"/>
        <v>1.6462879968154542</v>
      </c>
      <c r="AI32" s="4">
        <f t="shared" si="21"/>
        <v>3.142382117798026</v>
      </c>
      <c r="AJ32" s="4">
        <f t="shared" si="21"/>
        <v>1.0958892825422062</v>
      </c>
      <c r="AK32" s="5">
        <f t="shared" si="24"/>
        <v>1.8674266350232354</v>
      </c>
    </row>
    <row r="33" spans="1:37" x14ac:dyDescent="0.3">
      <c r="A33" t="s">
        <v>141</v>
      </c>
      <c r="B33">
        <v>1.044034411428558E-2</v>
      </c>
      <c r="C33">
        <v>1404.7452978360036</v>
      </c>
      <c r="D33">
        <v>1385.8472844704129</v>
      </c>
      <c r="E33">
        <v>51877.638370808163</v>
      </c>
      <c r="F33">
        <v>50474.73971431869</v>
      </c>
      <c r="G33" s="6">
        <v>88.726206209982706</v>
      </c>
      <c r="H33">
        <v>87.027244841814209</v>
      </c>
      <c r="I33" s="3">
        <f t="shared" si="11"/>
        <v>1.9522178040412844E-2</v>
      </c>
      <c r="L33">
        <f t="shared" si="12"/>
        <v>98.861421688632987</v>
      </c>
      <c r="M33">
        <f t="shared" si="9"/>
        <v>137.76397084233656</v>
      </c>
      <c r="N33">
        <f t="shared" si="10"/>
        <v>125.4868599948236</v>
      </c>
      <c r="O33">
        <f t="shared" si="2"/>
        <v>123.99326897997125</v>
      </c>
      <c r="P33">
        <f t="shared" si="3"/>
        <v>121.92456894076248</v>
      </c>
      <c r="Q33">
        <f t="shared" si="4"/>
        <v>128.20689340726864</v>
      </c>
      <c r="R33">
        <f t="shared" si="5"/>
        <v>122.30781977187594</v>
      </c>
      <c r="S33" s="5"/>
      <c r="T33" s="10">
        <f t="shared" si="6"/>
        <v>1.3636432799889908E-2</v>
      </c>
      <c r="U33" s="10">
        <f t="shared" si="1"/>
        <v>2.7794074113699718E-2</v>
      </c>
      <c r="W33">
        <f t="shared" si="13"/>
        <v>1.1110600758867784</v>
      </c>
      <c r="X33">
        <f t="shared" si="14"/>
        <v>1.0339826868180886</v>
      </c>
      <c r="Y33">
        <f t="shared" si="15"/>
        <v>0.93062716342572993</v>
      </c>
      <c r="AA33" s="3">
        <f t="shared" si="17"/>
        <v>9.7835827974493972E-2</v>
      </c>
      <c r="AB33" s="3">
        <f t="shared" si="18"/>
        <v>1.6967048210060565E-2</v>
      </c>
      <c r="AD33" s="4">
        <f t="shared" si="21"/>
        <v>-0.97653628066998177</v>
      </c>
      <c r="AE33" s="4">
        <f t="shared" si="21"/>
        <v>4.495640661548217</v>
      </c>
      <c r="AF33" s="4">
        <f t="shared" si="21"/>
        <v>2.2124953493317445</v>
      </c>
      <c r="AG33" s="4">
        <f>(AVERAGE(O30:O33)/AVERAGE(O26:O29)-1)*100</f>
        <v>1.9932098258543141</v>
      </c>
      <c r="AH33" s="4">
        <f t="shared" si="21"/>
        <v>1.2019669661025523</v>
      </c>
      <c r="AI33" s="4">
        <f t="shared" si="21"/>
        <v>4.3207160569547876</v>
      </c>
      <c r="AJ33" s="4">
        <f t="shared" si="21"/>
        <v>0.73921804394563306</v>
      </c>
      <c r="AK33" s="5">
        <f t="shared" si="24"/>
        <v>4.8449818593342684</v>
      </c>
    </row>
    <row r="34" spans="1:37" x14ac:dyDescent="0.3">
      <c r="A34" t="s">
        <v>142</v>
      </c>
      <c r="B34">
        <v>1.0417722091501569E-2</v>
      </c>
      <c r="C34">
        <v>1273.8437046591148</v>
      </c>
      <c r="D34">
        <v>1392.1175418715388</v>
      </c>
      <c r="E34">
        <v>51417.473747743374</v>
      </c>
      <c r="F34">
        <v>50716.283913189349</v>
      </c>
      <c r="G34" s="6">
        <v>84.121515338740906</v>
      </c>
      <c r="H34">
        <v>87.338186023725356</v>
      </c>
      <c r="I34" s="3">
        <f t="shared" si="11"/>
        <v>-3.6830060611868491E-2</v>
      </c>
      <c r="L34">
        <f t="shared" si="12"/>
        <v>98.647209847584591</v>
      </c>
      <c r="M34">
        <f t="shared" si="9"/>
        <v>124.92639573643176</v>
      </c>
      <c r="N34">
        <f t="shared" si="10"/>
        <v>126.0546245107582</v>
      </c>
      <c r="O34">
        <f t="shared" si="2"/>
        <v>122.89342485301027</v>
      </c>
      <c r="P34">
        <f t="shared" si="3"/>
        <v>122.50803252064684</v>
      </c>
      <c r="Q34">
        <f t="shared" si="4"/>
        <v>121.55324352275123</v>
      </c>
      <c r="R34">
        <f t="shared" si="5"/>
        <v>122.74481554378586</v>
      </c>
      <c r="S34" s="5"/>
      <c r="T34" s="10">
        <f t="shared" si="6"/>
        <v>-8.4959662999015695E-2</v>
      </c>
      <c r="U34" s="10">
        <f t="shared" si="1"/>
        <v>1.3825733678639596E-2</v>
      </c>
      <c r="W34">
        <f t="shared" si="13"/>
        <v>1.0165425521003508</v>
      </c>
      <c r="X34">
        <f t="shared" si="14"/>
        <v>0.98909476782942618</v>
      </c>
      <c r="Y34">
        <f t="shared" si="15"/>
        <v>0.97299888311196325</v>
      </c>
      <c r="AA34" s="3">
        <f t="shared" si="17"/>
        <v>-8.9503164100905863E-3</v>
      </c>
      <c r="AB34" s="3">
        <f t="shared" si="18"/>
        <v>3.1458535773847274E-3</v>
      </c>
      <c r="AD34" s="4">
        <f t="shared" si="21"/>
        <v>-0.96251465368956124</v>
      </c>
      <c r="AE34" s="4">
        <f t="shared" si="21"/>
        <v>1.7163641866222878</v>
      </c>
      <c r="AF34" s="4">
        <f t="shared" si="21"/>
        <v>2.3395399612281986</v>
      </c>
      <c r="AG34" s="4">
        <f t="shared" si="21"/>
        <v>1.282939489991386</v>
      </c>
      <c r="AH34" s="4">
        <f>(AVERAGE(P31:P34)/AVERAGE(P27:P30)-1)*100</f>
        <v>0.89384788973816409</v>
      </c>
      <c r="AI34" s="4">
        <f t="shared" si="21"/>
        <v>1.0875719151357544</v>
      </c>
      <c r="AJ34" s="4">
        <f t="shared" si="21"/>
        <v>0.57112938988468365</v>
      </c>
      <c r="AK34" s="5">
        <f t="shared" si="24"/>
        <v>0.90424785416023723</v>
      </c>
    </row>
    <row r="35" spans="1:37" x14ac:dyDescent="0.3">
      <c r="A35" t="s">
        <v>143</v>
      </c>
      <c r="B35">
        <v>1.039682462126899E-2</v>
      </c>
      <c r="C35">
        <v>1340.4410861613753</v>
      </c>
      <c r="D35">
        <v>1382.8638201204899</v>
      </c>
      <c r="E35">
        <v>52651.300072572922</v>
      </c>
      <c r="F35">
        <v>51582.95998952361</v>
      </c>
      <c r="G35" s="6">
        <v>87.980718972993401</v>
      </c>
      <c r="H35">
        <v>88.10322398803747</v>
      </c>
      <c r="I35" s="3">
        <f t="shared" si="11"/>
        <v>-1.390471420894915E-3</v>
      </c>
      <c r="L35">
        <f t="shared" si="12"/>
        <v>98.449328092512772</v>
      </c>
      <c r="M35">
        <f t="shared" si="9"/>
        <v>131.45762936119417</v>
      </c>
      <c r="N35">
        <f t="shared" si="10"/>
        <v>125.21671076743498</v>
      </c>
      <c r="O35">
        <f t="shared" si="2"/>
        <v>125.84240565039455</v>
      </c>
      <c r="P35">
        <f t="shared" si="3"/>
        <v>124.60153726413637</v>
      </c>
      <c r="Q35">
        <f t="shared" si="4"/>
        <v>127.12968514139315</v>
      </c>
      <c r="R35">
        <f t="shared" si="5"/>
        <v>123.81999752418531</v>
      </c>
      <c r="S35" s="5"/>
      <c r="T35" s="10">
        <f t="shared" ref="T35:T66" si="29">(C35/D35)-1</f>
        <v>-3.0677448742146063E-2</v>
      </c>
      <c r="U35" s="10">
        <f t="shared" ref="U35:U66" si="30">(E35/F35)-1</f>
        <v>2.0711104660653179E-2</v>
      </c>
      <c r="W35">
        <f t="shared" si="13"/>
        <v>1.044621077305208</v>
      </c>
      <c r="X35">
        <f t="shared" si="14"/>
        <v>1.0102292981793022</v>
      </c>
      <c r="Y35">
        <f t="shared" si="15"/>
        <v>0.96707726861626642</v>
      </c>
      <c r="AA35" s="3">
        <f t="shared" si="17"/>
        <v>4.9840940202865225E-2</v>
      </c>
      <c r="AB35" s="3">
        <f t="shared" si="18"/>
        <v>9.9586924327244031E-3</v>
      </c>
      <c r="AD35" s="4">
        <f t="shared" si="21"/>
        <v>-0.93675816518302701</v>
      </c>
      <c r="AE35" s="4">
        <f t="shared" si="21"/>
        <v>-1.2860337461765958</v>
      </c>
      <c r="AF35" s="4">
        <f t="shared" si="21"/>
        <v>2.1712855769212558</v>
      </c>
      <c r="AG35" s="4">
        <f t="shared" si="21"/>
        <v>8.3982405665028459E-2</v>
      </c>
      <c r="AH35" s="4">
        <f t="shared" si="21"/>
        <v>0.17534515932173811</v>
      </c>
      <c r="AI35" s="4">
        <f>(AVERAGE(Q32:Q35)/AVERAGE(Q28:Q31)-1)*100</f>
        <v>-1.2175080876594802</v>
      </c>
      <c r="AJ35" s="4">
        <f t="shared" si="21"/>
        <v>0.30318136900324699</v>
      </c>
      <c r="AK35" s="5">
        <f t="shared" si="24"/>
        <v>-5.0157747544389544</v>
      </c>
    </row>
    <row r="36" spans="1:37" x14ac:dyDescent="0.3">
      <c r="A36" t="s">
        <v>144</v>
      </c>
      <c r="B36">
        <v>1.0377952702415301E-2</v>
      </c>
      <c r="C36">
        <v>1352.0820588285558</v>
      </c>
      <c r="D36">
        <v>1384.4215375757863</v>
      </c>
      <c r="E36">
        <v>53596.774422525203</v>
      </c>
      <c r="F36">
        <v>52495.959655090977</v>
      </c>
      <c r="G36" s="6">
        <v>84.395333552236707</v>
      </c>
      <c r="H36">
        <v>88.422814391919204</v>
      </c>
      <c r="I36" s="3">
        <f t="shared" si="11"/>
        <v>-4.5547982920237838E-2</v>
      </c>
      <c r="J36">
        <f t="shared" ref="J36" si="31">AVERAGE(H33:H36)</f>
        <v>87.72286731137406</v>
      </c>
      <c r="K36" s="8">
        <f t="shared" ref="K36" si="32">AVERAGE(G33:G36)</f>
        <v>86.305943518488419</v>
      </c>
      <c r="L36">
        <f t="shared" si="12"/>
        <v>98.270626633303635</v>
      </c>
      <c r="M36">
        <f t="shared" si="9"/>
        <v>132.5992645185201</v>
      </c>
      <c r="N36">
        <f t="shared" si="10"/>
        <v>125.35776027152876</v>
      </c>
      <c r="O36">
        <f t="shared" si="2"/>
        <v>128.10219347167794</v>
      </c>
      <c r="P36">
        <f t="shared" si="3"/>
        <v>126.80693923940962</v>
      </c>
      <c r="Q36">
        <f t="shared" si="4"/>
        <v>121.94890320448657</v>
      </c>
      <c r="R36">
        <f t="shared" si="5"/>
        <v>124.26914888580589</v>
      </c>
      <c r="S36" s="5"/>
      <c r="T36" s="10">
        <f t="shared" si="29"/>
        <v>-2.3359560559754855E-2</v>
      </c>
      <c r="U36" s="10">
        <f t="shared" si="30"/>
        <v>2.0969514123883037E-2</v>
      </c>
      <c r="W36">
        <f t="shared" si="13"/>
        <v>1.0351053399240695</v>
      </c>
      <c r="X36">
        <f t="shared" si="14"/>
        <v>0.95196576966848112</v>
      </c>
      <c r="Y36">
        <f t="shared" si="15"/>
        <v>0.9196800875728387</v>
      </c>
      <c r="AA36" s="3">
        <f t="shared" si="17"/>
        <v>5.776670093104741E-2</v>
      </c>
      <c r="AB36" s="3">
        <f t="shared" si="18"/>
        <v>1.0214379749541092E-2</v>
      </c>
      <c r="AD36" s="4">
        <f t="shared" si="21"/>
        <v>-0.89886568074643014</v>
      </c>
      <c r="AE36" s="4">
        <f t="shared" si="21"/>
        <v>-3.6659532821571306</v>
      </c>
      <c r="AF36" s="4">
        <f t="shared" si="21"/>
        <v>1.741468440989502</v>
      </c>
      <c r="AG36" s="4">
        <f t="shared" si="21"/>
        <v>-0.26082812763404961</v>
      </c>
      <c r="AH36" s="4">
        <f t="shared" si="21"/>
        <v>0.4797358599527568</v>
      </c>
      <c r="AI36" s="4">
        <f t="shared" si="21"/>
        <v>-4.3451679916860275</v>
      </c>
      <c r="AJ36" s="4">
        <f>(AVERAGE(R33:R36)/AVERAGE(R29:R32)-1)*100</f>
        <v>0.40966027575066732</v>
      </c>
      <c r="AK36" s="5">
        <f t="shared" si="24"/>
        <v>-11.606759427000531</v>
      </c>
    </row>
    <row r="37" spans="1:37" x14ac:dyDescent="0.3">
      <c r="A37" t="s">
        <v>145</v>
      </c>
      <c r="B37">
        <v>1.0361454762338729E-2</v>
      </c>
      <c r="C37">
        <v>1291.6247938490772</v>
      </c>
      <c r="D37">
        <v>1381.9821906105312</v>
      </c>
      <c r="E37">
        <v>52820.049598425576</v>
      </c>
      <c r="F37">
        <v>52519.446284637517</v>
      </c>
      <c r="G37" s="6">
        <v>88.665390285020706</v>
      </c>
      <c r="H37">
        <v>88.351713785542003</v>
      </c>
      <c r="I37" s="3">
        <f t="shared" si="11"/>
        <v>3.5503159592364733E-3</v>
      </c>
      <c r="L37">
        <f t="shared" si="12"/>
        <v>98.1144047891719</v>
      </c>
      <c r="M37">
        <f t="shared" si="9"/>
        <v>126.67019474147881</v>
      </c>
      <c r="N37">
        <f t="shared" si="10"/>
        <v>125.1368802405629</v>
      </c>
      <c r="O37">
        <f t="shared" si="2"/>
        <v>126.24573560153327</v>
      </c>
      <c r="P37">
        <f t="shared" si="3"/>
        <v>126.8636725123208</v>
      </c>
      <c r="Q37">
        <f t="shared" si="4"/>
        <v>128.1190160918494</v>
      </c>
      <c r="R37">
        <f t="shared" si="5"/>
        <v>124.16922431429657</v>
      </c>
      <c r="S37" s="5"/>
      <c r="T37" s="10">
        <f t="shared" si="29"/>
        <v>-6.5382461058731911E-2</v>
      </c>
      <c r="U37" s="10">
        <f t="shared" si="30"/>
        <v>5.7236573317793749E-3</v>
      </c>
      <c r="W37">
        <f t="shared" si="13"/>
        <v>1.0033621661589049</v>
      </c>
      <c r="X37">
        <f t="shared" si="14"/>
        <v>1.0148383664714722</v>
      </c>
      <c r="Y37">
        <f t="shared" si="15"/>
        <v>1.0114377447143543</v>
      </c>
      <c r="AA37" s="3">
        <f t="shared" si="17"/>
        <v>1.2253098350927916E-2</v>
      </c>
      <c r="AB37" s="3">
        <f t="shared" si="18"/>
        <v>-4.8708735806739512E-3</v>
      </c>
      <c r="AD37" s="4">
        <f t="shared" si="21"/>
        <v>-0.84822307565787236</v>
      </c>
      <c r="AE37" s="4">
        <f t="shared" si="21"/>
        <v>-6.5009437996329966</v>
      </c>
      <c r="AF37" s="4">
        <f t="shared" si="21"/>
        <v>1.0374590968012409</v>
      </c>
      <c r="AG37" s="4">
        <f t="shared" si="21"/>
        <v>-5.9426387059025032E-4</v>
      </c>
      <c r="AH37" s="4">
        <f t="shared" si="21"/>
        <v>1.4761559795641865</v>
      </c>
      <c r="AI37" s="4">
        <f t="shared" si="21"/>
        <v>-4.9050410236043955</v>
      </c>
      <c r="AJ37" s="4">
        <f t="shared" si="21"/>
        <v>0.74618843730023254</v>
      </c>
      <c r="AK37" s="5">
        <f>(AI37-AJ37)/AJ37</f>
        <v>-7.5734615794251825</v>
      </c>
    </row>
    <row r="38" spans="1:37" x14ac:dyDescent="0.3">
      <c r="A38" t="s">
        <v>146</v>
      </c>
      <c r="B38">
        <v>1.034738923898801E-2</v>
      </c>
      <c r="C38">
        <v>1314.1684521949078</v>
      </c>
      <c r="D38">
        <v>1378.0735328731209</v>
      </c>
      <c r="E38">
        <v>53851.11194693701</v>
      </c>
      <c r="F38">
        <v>53736.474301756738</v>
      </c>
      <c r="G38" s="6">
        <v>87.186564216877102</v>
      </c>
      <c r="H38">
        <v>89.169553867359468</v>
      </c>
      <c r="I38" s="3">
        <f t="shared" si="11"/>
        <v>-2.2238416191159616E-2</v>
      </c>
      <c r="L38">
        <f t="shared" si="12"/>
        <v>97.981215919147573</v>
      </c>
      <c r="M38">
        <f t="shared" si="9"/>
        <v>128.8810609360971</v>
      </c>
      <c r="N38">
        <f t="shared" si="10"/>
        <v>124.78295582785279</v>
      </c>
      <c r="O38">
        <f t="shared" si="2"/>
        <v>128.71008816516189</v>
      </c>
      <c r="P38">
        <f t="shared" si="3"/>
        <v>129.8034720480081</v>
      </c>
      <c r="Q38">
        <f t="shared" si="4"/>
        <v>125.98215366771201</v>
      </c>
      <c r="R38">
        <f t="shared" si="5"/>
        <v>125.31861422674255</v>
      </c>
      <c r="S38" s="5"/>
      <c r="T38" s="10">
        <f t="shared" si="29"/>
        <v>-4.6372765424917972E-2</v>
      </c>
      <c r="U38" s="10">
        <f t="shared" si="30"/>
        <v>2.1333302318369274E-3</v>
      </c>
      <c r="W38">
        <f t="shared" si="13"/>
        <v>1.0013283556353083</v>
      </c>
      <c r="X38">
        <f t="shared" si="14"/>
        <v>0.97880558908522097</v>
      </c>
      <c r="Y38">
        <f t="shared" si="15"/>
        <v>0.97750711200443607</v>
      </c>
      <c r="AA38" s="3">
        <f t="shared" si="17"/>
        <v>3.2841865950810956E-2</v>
      </c>
      <c r="AB38" s="3">
        <f t="shared" si="18"/>
        <v>-8.4233793256456302E-3</v>
      </c>
      <c r="AD38" s="4">
        <f t="shared" si="21"/>
        <v>-0.78515861016756894</v>
      </c>
      <c r="AE38" s="4">
        <f t="shared" si="21"/>
        <v>-3.9057628470057559</v>
      </c>
      <c r="AF38" s="4">
        <f t="shared" si="21"/>
        <v>0.1373352932328098</v>
      </c>
      <c r="AG38" s="4">
        <f t="shared" si="21"/>
        <v>1.3296532217998758</v>
      </c>
      <c r="AH38" s="4">
        <f t="shared" si="21"/>
        <v>2.8371373674678901</v>
      </c>
      <c r="AI38" s="4">
        <f t="shared" si="21"/>
        <v>-1.9314929671573333</v>
      </c>
      <c r="AJ38" s="4">
        <f t="shared" si="21"/>
        <v>1.1324279441436769</v>
      </c>
      <c r="AK38" s="5">
        <f>(AI38-AJ38)/AJ38</f>
        <v>-2.7056210747412242</v>
      </c>
    </row>
    <row r="39" spans="1:37" x14ac:dyDescent="0.3">
      <c r="A39" t="s">
        <v>147</v>
      </c>
      <c r="B39">
        <v>1.033604779651455E-2</v>
      </c>
      <c r="C39">
        <v>1335.7200662699238</v>
      </c>
      <c r="D39">
        <v>1373.1569528372777</v>
      </c>
      <c r="E39">
        <v>55285.413955513905</v>
      </c>
      <c r="F39">
        <v>54604.847114623073</v>
      </c>
      <c r="G39" s="6">
        <v>87.347189355356903</v>
      </c>
      <c r="H39">
        <v>89.661562435699324</v>
      </c>
      <c r="I39" s="3">
        <f t="shared" si="11"/>
        <v>-2.5812321550855978E-2</v>
      </c>
      <c r="L39">
        <f t="shared" si="12"/>
        <v>97.873821841456973</v>
      </c>
      <c r="M39">
        <f t="shared" si="9"/>
        <v>130.9946369257157</v>
      </c>
      <c r="N39">
        <f t="shared" si="10"/>
        <v>124.33776522314129</v>
      </c>
      <c r="O39">
        <f t="shared" si="2"/>
        <v>132.13822792504851</v>
      </c>
      <c r="P39">
        <f t="shared" si="3"/>
        <v>131.9010753538964</v>
      </c>
      <c r="Q39">
        <f t="shared" si="4"/>
        <v>126.21425251299424</v>
      </c>
      <c r="R39">
        <f t="shared" si="5"/>
        <v>126.01008154151403</v>
      </c>
      <c r="S39" s="5"/>
      <c r="T39" s="10">
        <f t="shared" si="29"/>
        <v>-2.7263370359812189E-2</v>
      </c>
      <c r="U39" s="10">
        <f t="shared" si="30"/>
        <v>1.2463487709474474E-2</v>
      </c>
      <c r="W39">
        <f t="shared" si="13"/>
        <v>0.9913454946589606</v>
      </c>
      <c r="X39">
        <f t="shared" si="14"/>
        <v>0.95516834526179306</v>
      </c>
      <c r="Y39">
        <f t="shared" si="15"/>
        <v>0.96350702192920834</v>
      </c>
      <c r="AA39" s="3">
        <f t="shared" si="17"/>
        <v>5.3538614680967767E-2</v>
      </c>
      <c r="AB39" s="3">
        <f t="shared" si="18"/>
        <v>1.7979578295008736E-3</v>
      </c>
      <c r="AD39" s="4">
        <f t="shared" ref="AD39:AJ54" si="33">(AVERAGE(L36:L39)/AVERAGE(L32:L35)-1)*100</f>
        <v>-0.71051431221653694</v>
      </c>
      <c r="AE39" s="4">
        <f t="shared" si="33"/>
        <v>-2.5716769544662843</v>
      </c>
      <c r="AF39" s="4">
        <f t="shared" si="33"/>
        <v>-0.35740849816200404</v>
      </c>
      <c r="AG39" s="4">
        <f t="shared" si="33"/>
        <v>2.9741127687975322</v>
      </c>
      <c r="AH39" s="4">
        <f t="shared" si="33"/>
        <v>4.4666434951451395</v>
      </c>
      <c r="AI39" s="4">
        <f t="shared" si="33"/>
        <v>-1.0522480266527245</v>
      </c>
      <c r="AJ39" s="4">
        <f t="shared" si="33"/>
        <v>1.5498705315523331</v>
      </c>
      <c r="AK39" s="5">
        <f>(AI39-AJ39)/AJ39</f>
        <v>-1.6789264040002132</v>
      </c>
    </row>
    <row r="40" spans="1:37" x14ac:dyDescent="0.3">
      <c r="A40" t="s">
        <v>148</v>
      </c>
      <c r="B40">
        <v>1.0327732470400039E-2</v>
      </c>
      <c r="C40">
        <v>1299.0648539030522</v>
      </c>
      <c r="D40">
        <v>1372.0114783070376</v>
      </c>
      <c r="E40">
        <v>56139.410470024101</v>
      </c>
      <c r="F40">
        <v>55703.247482506216</v>
      </c>
      <c r="G40" s="6">
        <v>85.640801552566302</v>
      </c>
      <c r="H40">
        <v>90.324450286643071</v>
      </c>
      <c r="I40" s="3">
        <f t="shared" si="11"/>
        <v>-5.1853609063916707E-2</v>
      </c>
      <c r="J40">
        <f t="shared" ref="J40" si="34">AVERAGE(H37:H40)</f>
        <v>89.376820093810963</v>
      </c>
      <c r="K40" s="8">
        <f t="shared" ref="K40" si="35">AVERAGE(G37:G40)</f>
        <v>87.20998635245526</v>
      </c>
      <c r="L40">
        <f t="shared" si="12"/>
        <v>97.79508258224422</v>
      </c>
      <c r="M40">
        <f t="shared" si="9"/>
        <v>127.39984460606281</v>
      </c>
      <c r="N40">
        <f t="shared" si="10"/>
        <v>124.23404383651042</v>
      </c>
      <c r="O40">
        <f t="shared" si="2"/>
        <v>134.17937364518997</v>
      </c>
      <c r="P40">
        <f t="shared" si="3"/>
        <v>134.55432313955134</v>
      </c>
      <c r="Q40">
        <f t="shared" si="4"/>
        <v>123.74856972896886</v>
      </c>
      <c r="R40">
        <f t="shared" si="5"/>
        <v>126.94170206965512</v>
      </c>
      <c r="S40" s="5"/>
      <c r="T40" s="10">
        <f t="shared" si="29"/>
        <v>-5.3167648782352916E-2</v>
      </c>
      <c r="U40" s="10">
        <f t="shared" si="30"/>
        <v>7.8301177620723195E-3</v>
      </c>
      <c r="W40">
        <f t="shared" si="13"/>
        <v>0.94947413410160764</v>
      </c>
      <c r="X40">
        <f t="shared" si="14"/>
        <v>0.92226224021731351</v>
      </c>
      <c r="Y40">
        <f t="shared" si="15"/>
        <v>0.9713400366508752</v>
      </c>
      <c r="AA40" s="3">
        <f t="shared" si="17"/>
        <v>2.5482554312717287E-2</v>
      </c>
      <c r="AB40" s="3">
        <f t="shared" si="18"/>
        <v>-2.7866031028411786E-3</v>
      </c>
      <c r="AD40" s="4">
        <f t="shared" si="33"/>
        <v>-0.62503360128622898</v>
      </c>
      <c r="AE40" s="4">
        <f t="shared" si="33"/>
        <v>-2.4302970722592021</v>
      </c>
      <c r="AF40" s="4">
        <f t="shared" si="33"/>
        <v>-0.72180745830863202</v>
      </c>
      <c r="AG40" s="4">
        <f t="shared" si="33"/>
        <v>4.0816403985591609</v>
      </c>
      <c r="AH40" s="4">
        <f t="shared" si="33"/>
        <v>5.5020582806069029</v>
      </c>
      <c r="AI40" s="4">
        <f t="shared" si="33"/>
        <v>1.0474861835826577</v>
      </c>
      <c r="AJ40" s="4">
        <f t="shared" si="33"/>
        <v>1.8854294588504183</v>
      </c>
      <c r="AK40" s="5">
        <f t="shared" si="24"/>
        <v>-0.44443098697453809</v>
      </c>
    </row>
    <row r="41" spans="1:37" x14ac:dyDescent="0.3">
      <c r="A41" t="s">
        <v>149</v>
      </c>
      <c r="B41">
        <v>1.032263807738742E-2</v>
      </c>
      <c r="C41">
        <v>1238.6464007206089</v>
      </c>
      <c r="D41">
        <v>1367.4189207933787</v>
      </c>
      <c r="E41">
        <v>56127.764960419016</v>
      </c>
      <c r="F41">
        <v>56669.112224381002</v>
      </c>
      <c r="G41" s="6">
        <v>85.611349324949401</v>
      </c>
      <c r="H41">
        <v>91.021246283342876</v>
      </c>
      <c r="I41" s="3">
        <f t="shared" si="11"/>
        <v>-5.9435540374308191E-2</v>
      </c>
      <c r="L41">
        <f t="shared" si="12"/>
        <v>97.746842894897213</v>
      </c>
      <c r="M41">
        <f t="shared" si="9"/>
        <v>121.47458111851994</v>
      </c>
      <c r="N41">
        <f t="shared" si="10"/>
        <v>123.81819309437405</v>
      </c>
      <c r="O41">
        <f t="shared" si="2"/>
        <v>134.15153959471621</v>
      </c>
      <c r="P41">
        <f t="shared" si="3"/>
        <v>136.88742367607097</v>
      </c>
      <c r="Q41">
        <f t="shared" si="4"/>
        <v>123.70601208148251</v>
      </c>
      <c r="R41">
        <f t="shared" si="5"/>
        <v>127.92097700059233</v>
      </c>
      <c r="S41" s="5"/>
      <c r="T41" s="10">
        <f t="shared" si="29"/>
        <v>-9.4171960117427456E-2</v>
      </c>
      <c r="U41" s="10">
        <f t="shared" si="30"/>
        <v>-9.5527747429415832E-3</v>
      </c>
      <c r="W41">
        <f t="shared" si="13"/>
        <v>0.90550269855646459</v>
      </c>
      <c r="X41">
        <f t="shared" si="14"/>
        <v>0.92213635754915246</v>
      </c>
      <c r="Y41">
        <f t="shared" si="15"/>
        <v>1.0183695300071496</v>
      </c>
      <c r="AA41" s="3">
        <f t="shared" si="17"/>
        <v>-1.8927848301483641E-2</v>
      </c>
      <c r="AB41" s="3">
        <f t="shared" si="18"/>
        <v>-1.9986380106246426E-2</v>
      </c>
      <c r="AD41" s="4">
        <f t="shared" si="33"/>
        <v>-0.52978494728581627</v>
      </c>
      <c r="AE41" s="4">
        <f t="shared" si="33"/>
        <v>-1.338759647833887</v>
      </c>
      <c r="AF41" s="4">
        <f t="shared" si="33"/>
        <v>-0.91537051733575625</v>
      </c>
      <c r="AG41" s="4">
        <f t="shared" si="33"/>
        <v>5.1871023973149022</v>
      </c>
      <c r="AH41" s="4">
        <f t="shared" si="33"/>
        <v>6.4631376948077746</v>
      </c>
      <c r="AI41" s="4">
        <f t="shared" si="33"/>
        <v>0.18047889730077316</v>
      </c>
      <c r="AJ41" s="4">
        <f t="shared" si="33"/>
        <v>2.2602255663807691</v>
      </c>
      <c r="AK41" s="5">
        <f t="shared" si="24"/>
        <v>-0.92015005051475085</v>
      </c>
    </row>
    <row r="42" spans="1:37" x14ac:dyDescent="0.3">
      <c r="A42" t="s">
        <v>150</v>
      </c>
      <c r="B42">
        <v>1.0320772347597811E-2</v>
      </c>
      <c r="C42">
        <v>1242.2825227950646</v>
      </c>
      <c r="D42">
        <v>1361.56627109745</v>
      </c>
      <c r="E42">
        <v>57049.73322965527</v>
      </c>
      <c r="F42">
        <v>57667.331378912953</v>
      </c>
      <c r="G42" s="6">
        <v>86.206336162393598</v>
      </c>
      <c r="H42">
        <v>91.649039592167838</v>
      </c>
      <c r="I42" s="3">
        <f t="shared" si="11"/>
        <v>-5.938636622919248E-2</v>
      </c>
      <c r="L42">
        <f t="shared" si="12"/>
        <v>97.729175977268014</v>
      </c>
      <c r="M42">
        <f t="shared" si="9"/>
        <v>121.83117716209892</v>
      </c>
      <c r="N42">
        <f t="shared" si="10"/>
        <v>123.28824247050542</v>
      </c>
      <c r="O42">
        <f t="shared" si="2"/>
        <v>136.35514529436844</v>
      </c>
      <c r="P42">
        <f t="shared" si="3"/>
        <v>139.29867811370792</v>
      </c>
      <c r="Q42">
        <f t="shared" si="4"/>
        <v>124.56575146745834</v>
      </c>
      <c r="R42">
        <f t="shared" si="5"/>
        <v>128.8032757681716</v>
      </c>
      <c r="S42" s="5"/>
      <c r="T42" s="10">
        <f t="shared" si="29"/>
        <v>-8.7607743254568327E-2</v>
      </c>
      <c r="U42" s="10">
        <f t="shared" si="30"/>
        <v>-1.0709671047540725E-2</v>
      </c>
      <c r="W42">
        <f t="shared" si="13"/>
        <v>0.8934842678586522</v>
      </c>
      <c r="X42">
        <f t="shared" si="14"/>
        <v>0.91353906153333098</v>
      </c>
      <c r="Y42">
        <f t="shared" si="15"/>
        <v>1.0224456035725651</v>
      </c>
      <c r="AA42" s="3">
        <f t="shared" si="17"/>
        <v>-1.1818363853755787E-2</v>
      </c>
      <c r="AB42" s="3">
        <f t="shared" si="18"/>
        <v>-2.1131089391506652E-2</v>
      </c>
      <c r="AD42" s="4">
        <f t="shared" si="33"/>
        <v>-0.42530190826142178</v>
      </c>
      <c r="AE42" s="4">
        <f t="shared" si="33"/>
        <v>-3.4464258807623493</v>
      </c>
      <c r="AF42" s="4">
        <f t="shared" si="33"/>
        <v>-0.9622611914774426</v>
      </c>
      <c r="AG42" s="4">
        <f t="shared" si="33"/>
        <v>5.487097733589219</v>
      </c>
      <c r="AH42" s="4">
        <f t="shared" si="33"/>
        <v>6.8032941921073009</v>
      </c>
      <c r="AI42" s="4">
        <f t="shared" si="33"/>
        <v>-0.98278442939688793</v>
      </c>
      <c r="AJ42" s="4">
        <f t="shared" si="33"/>
        <v>2.431593862825765</v>
      </c>
      <c r="AK42" s="5">
        <f t="shared" si="24"/>
        <v>-1.404172935464967</v>
      </c>
    </row>
    <row r="43" spans="1:37" x14ac:dyDescent="0.3">
      <c r="A43" t="s">
        <v>151</v>
      </c>
      <c r="B43">
        <v>1.0322108610194889E-2</v>
      </c>
      <c r="C43">
        <v>1242.3842681721565</v>
      </c>
      <c r="D43">
        <v>1357.1599023711617</v>
      </c>
      <c r="E43">
        <v>58720.503329512285</v>
      </c>
      <c r="F43">
        <v>59300.097117786747</v>
      </c>
      <c r="G43" s="6">
        <v>86.857519342884899</v>
      </c>
      <c r="H43">
        <v>92.750341855092543</v>
      </c>
      <c r="I43" s="3">
        <f t="shared" si="11"/>
        <v>-6.3534240352604077E-2</v>
      </c>
      <c r="L43">
        <f t="shared" si="12"/>
        <v>97.741829278600861</v>
      </c>
      <c r="M43">
        <f t="shared" si="9"/>
        <v>121.84115537465078</v>
      </c>
      <c r="N43">
        <f t="shared" si="10"/>
        <v>122.88925090654487</v>
      </c>
      <c r="O43">
        <f t="shared" si="2"/>
        <v>140.34846983459727</v>
      </c>
      <c r="P43">
        <f t="shared" si="3"/>
        <v>143.24271546823752</v>
      </c>
      <c r="Q43">
        <f t="shared" si="4"/>
        <v>125.50669300182614</v>
      </c>
      <c r="R43">
        <f t="shared" si="5"/>
        <v>130.35104255009134</v>
      </c>
      <c r="S43" s="5"/>
      <c r="T43" s="10">
        <f t="shared" si="29"/>
        <v>-8.4570457761443563E-2</v>
      </c>
      <c r="U43" s="10">
        <f t="shared" si="30"/>
        <v>-9.7739095961887346E-3</v>
      </c>
      <c r="W43">
        <f t="shared" si="13"/>
        <v>0.86813312263569653</v>
      </c>
      <c r="X43">
        <f t="shared" si="14"/>
        <v>0.89425052620621814</v>
      </c>
      <c r="Y43">
        <f t="shared" si="15"/>
        <v>1.0300845606388429</v>
      </c>
      <c r="AA43" s="3">
        <f t="shared" si="17"/>
        <v>-8.5287811925157664E-3</v>
      </c>
      <c r="AB43" s="3">
        <f t="shared" si="18"/>
        <v>-2.0205185472639386E-2</v>
      </c>
      <c r="AD43" s="4">
        <f t="shared" si="33"/>
        <v>-0.31285392454308836</v>
      </c>
      <c r="AE43" s="4">
        <f t="shared" si="33"/>
        <v>-5.1234993711476111</v>
      </c>
      <c r="AF43" s="4">
        <f t="shared" si="33"/>
        <v>-1.0779554972652594</v>
      </c>
      <c r="AG43" s="4">
        <f t="shared" si="33"/>
        <v>5.7916344471775849</v>
      </c>
      <c r="AH43" s="4">
        <f t="shared" si="33"/>
        <v>7.4912382869473104</v>
      </c>
      <c r="AI43" s="4">
        <f t="shared" si="33"/>
        <v>-0.94318846810530488</v>
      </c>
      <c r="AJ43" s="4">
        <f t="shared" si="33"/>
        <v>2.8513140030548056</v>
      </c>
      <c r="AK43" s="5">
        <f t="shared" si="24"/>
        <v>-1.3307908098142833</v>
      </c>
    </row>
    <row r="44" spans="1:37" x14ac:dyDescent="0.3">
      <c r="A44" t="s">
        <v>152</v>
      </c>
      <c r="B44">
        <v>1.0326569744551581E-2</v>
      </c>
      <c r="C44">
        <v>1251.3632998805974</v>
      </c>
      <c r="D44">
        <v>1347.4981363111954</v>
      </c>
      <c r="E44">
        <v>60138.436268487792</v>
      </c>
      <c r="F44">
        <v>60611.188118816048</v>
      </c>
      <c r="G44" s="6">
        <v>88.603324629914596</v>
      </c>
      <c r="H44">
        <v>93.65867103885985</v>
      </c>
      <c r="I44" s="3">
        <f t="shared" si="11"/>
        <v>-5.3976277400388746E-2</v>
      </c>
      <c r="J44">
        <f t="shared" ref="J44" si="36">AVERAGE(H41:H44)</f>
        <v>92.269824692365773</v>
      </c>
      <c r="K44" s="8">
        <f t="shared" ref="K44" si="37">AVERAGE(G41:G44)</f>
        <v>86.819632365035631</v>
      </c>
      <c r="L44">
        <f t="shared" si="12"/>
        <v>97.784072530357562</v>
      </c>
      <c r="M44">
        <f t="shared" si="9"/>
        <v>122.72173284615373</v>
      </c>
      <c r="N44">
        <f t="shared" si="10"/>
        <v>122.01438922556751</v>
      </c>
      <c r="O44">
        <f t="shared" si="2"/>
        <v>143.73748571541427</v>
      </c>
      <c r="P44">
        <f t="shared" si="3"/>
        <v>146.40972942506755</v>
      </c>
      <c r="Q44">
        <f t="shared" si="4"/>
        <v>128.02933295122679</v>
      </c>
      <c r="R44">
        <f t="shared" si="5"/>
        <v>131.62760556554335</v>
      </c>
      <c r="S44" s="5"/>
      <c r="T44" s="10">
        <f t="shared" si="29"/>
        <v>-7.1343205485811745E-2</v>
      </c>
      <c r="U44" s="10">
        <f t="shared" si="30"/>
        <v>-7.7997456410443533E-3</v>
      </c>
      <c r="W44">
        <f t="shared" si="13"/>
        <v>0.85379072992225835</v>
      </c>
      <c r="X44">
        <f t="shared" si="14"/>
        <v>0.89071638003124642</v>
      </c>
      <c r="Y44">
        <f t="shared" si="15"/>
        <v>1.0432490642201635</v>
      </c>
      <c r="AA44" s="3">
        <f t="shared" si="17"/>
        <v>5.7972147799596474E-3</v>
      </c>
      <c r="AB44" s="3">
        <f t="shared" si="18"/>
        <v>-1.8251817827591443E-2</v>
      </c>
      <c r="AD44" s="4">
        <f t="shared" si="33"/>
        <v>-0.19465888358319861</v>
      </c>
      <c r="AE44" s="4">
        <f t="shared" si="33"/>
        <v>-5.0738996006710053</v>
      </c>
      <c r="AF44" s="4">
        <f t="shared" si="33"/>
        <v>-1.3002363217963886</v>
      </c>
      <c r="AG44" s="4">
        <f t="shared" si="33"/>
        <v>6.3918883032692664</v>
      </c>
      <c r="AH44" s="4">
        <f t="shared" si="33"/>
        <v>8.1655826529571041</v>
      </c>
      <c r="AI44" s="4">
        <f t="shared" si="33"/>
        <v>-0.44760239480147179</v>
      </c>
      <c r="AJ44" s="4">
        <f t="shared" si="33"/>
        <v>3.2368623044747746</v>
      </c>
      <c r="AK44" s="5">
        <f t="shared" si="24"/>
        <v>-1.1382828037456791</v>
      </c>
    </row>
    <row r="45" spans="1:37" x14ac:dyDescent="0.3">
      <c r="A45" t="s">
        <v>153</v>
      </c>
      <c r="B45">
        <v>1.033398302961853E-2</v>
      </c>
      <c r="C45">
        <v>1271.4595094465769</v>
      </c>
      <c r="D45">
        <v>1339.4036089527408</v>
      </c>
      <c r="E45">
        <v>59618.100201891328</v>
      </c>
      <c r="F45">
        <v>60460.843323047353</v>
      </c>
      <c r="G45" s="6">
        <v>89.194397653064996</v>
      </c>
      <c r="H45">
        <v>93.275788902926038</v>
      </c>
      <c r="I45" s="3">
        <f t="shared" si="11"/>
        <v>-4.3756169718474604E-2</v>
      </c>
      <c r="L45">
        <f t="shared" si="12"/>
        <v>97.854270207089215</v>
      </c>
      <c r="M45">
        <f t="shared" si="9"/>
        <v>124.69257669446843</v>
      </c>
      <c r="N45">
        <f t="shared" si="10"/>
        <v>121.28143918645635</v>
      </c>
      <c r="O45">
        <f t="shared" si="2"/>
        <v>142.49382521174377</v>
      </c>
      <c r="P45">
        <f t="shared" si="3"/>
        <v>146.04656312603689</v>
      </c>
      <c r="Q45">
        <f t="shared" si="4"/>
        <v>128.88341698470401</v>
      </c>
      <c r="R45">
        <f t="shared" si="5"/>
        <v>131.08950420015157</v>
      </c>
      <c r="S45" s="5"/>
      <c r="T45" s="10">
        <f t="shared" si="29"/>
        <v>-5.0727128889318407E-2</v>
      </c>
      <c r="U45" s="10">
        <f t="shared" si="30"/>
        <v>-1.3938659714903046E-2</v>
      </c>
      <c r="W45">
        <f t="shared" si="13"/>
        <v>0.875073544479398</v>
      </c>
      <c r="X45">
        <f t="shared" si="14"/>
        <v>0.90448422444400745</v>
      </c>
      <c r="Y45">
        <f t="shared" si="15"/>
        <v>1.0336093807773683</v>
      </c>
      <c r="AA45" s="3">
        <f t="shared" si="17"/>
        <v>2.8125800047341443E-2</v>
      </c>
      <c r="AB45" s="3">
        <f t="shared" si="18"/>
        <v>-2.4326063128422559E-2</v>
      </c>
      <c r="AD45" s="4">
        <f t="shared" si="33"/>
        <v>-7.3484281035585131E-2</v>
      </c>
      <c r="AE45" s="4">
        <f t="shared" si="33"/>
        <v>-3.4719365539425007</v>
      </c>
      <c r="AF45" s="4">
        <f t="shared" si="33"/>
        <v>-1.5486836259274273</v>
      </c>
      <c r="AG45" s="4">
        <f t="shared" si="33"/>
        <v>6.3788778650171407</v>
      </c>
      <c r="AH45" s="4">
        <f t="shared" si="33"/>
        <v>7.8498889271933159</v>
      </c>
      <c r="AI45" s="4">
        <f t="shared" si="33"/>
        <v>1.4678658884563989</v>
      </c>
      <c r="AJ45" s="4">
        <f t="shared" si="33"/>
        <v>3.0976531851133471</v>
      </c>
      <c r="AK45" s="5">
        <f t="shared" si="24"/>
        <v>-0.52613614218962745</v>
      </c>
    </row>
    <row r="46" spans="1:37" x14ac:dyDescent="0.3">
      <c r="A46" t="s">
        <v>154</v>
      </c>
      <c r="B46">
        <v>1.0344105188233419E-2</v>
      </c>
      <c r="C46">
        <v>1300.702796188946</v>
      </c>
      <c r="D46">
        <v>1331.7512545053564</v>
      </c>
      <c r="E46">
        <v>59725.768136254148</v>
      </c>
      <c r="F46">
        <v>60362.797268649694</v>
      </c>
      <c r="G46" s="6">
        <v>90.587703049432093</v>
      </c>
      <c r="H46">
        <v>93.010791295346493</v>
      </c>
      <c r="I46" s="3">
        <f t="shared" si="11"/>
        <v>-2.6051689402578296E-2</v>
      </c>
      <c r="L46">
        <f t="shared" si="12"/>
        <v>97.950118675326621</v>
      </c>
      <c r="M46">
        <f t="shared" si="9"/>
        <v>127.5604783050422</v>
      </c>
      <c r="N46">
        <f t="shared" si="10"/>
        <v>120.58852739023587</v>
      </c>
      <c r="O46">
        <f t="shared" si="2"/>
        <v>142.75116343231858</v>
      </c>
      <c r="P46">
        <f t="shared" si="3"/>
        <v>145.8097273744028</v>
      </c>
      <c r="Q46">
        <f t="shared" si="4"/>
        <v>130.89670442328844</v>
      </c>
      <c r="R46">
        <f t="shared" si="5"/>
        <v>130.71707738500044</v>
      </c>
      <c r="S46" s="5"/>
      <c r="T46" s="10">
        <f t="shared" si="29"/>
        <v>-2.3314007185180063E-2</v>
      </c>
      <c r="U46" s="10">
        <f t="shared" si="30"/>
        <v>-1.0553340156858493E-2</v>
      </c>
      <c r="W46">
        <f t="shared" si="13"/>
        <v>0.89358626044068201</v>
      </c>
      <c r="X46">
        <f t="shared" si="14"/>
        <v>0.91695718112552826</v>
      </c>
      <c r="Y46">
        <f t="shared" si="15"/>
        <v>1.0261540734448185</v>
      </c>
      <c r="AA46" s="3">
        <f t="shared" si="17"/>
        <v>5.7816038272400894E-2</v>
      </c>
      <c r="AB46" s="3">
        <f t="shared" si="18"/>
        <v>-2.0976405327407188E-2</v>
      </c>
      <c r="AD46" s="4">
        <f t="shared" si="33"/>
        <v>4.7390975688976766E-2</v>
      </c>
      <c r="AE46" s="4">
        <f t="shared" si="33"/>
        <v>-0.97354878560725888</v>
      </c>
      <c r="AF46" s="4">
        <f t="shared" si="33"/>
        <v>-1.7964552635292175</v>
      </c>
      <c r="AG46" s="4">
        <f t="shared" si="33"/>
        <v>6.0553627238349339</v>
      </c>
      <c r="AH46" s="4">
        <f t="shared" si="33"/>
        <v>7.1625990806511775</v>
      </c>
      <c r="AI46" s="4">
        <f t="shared" si="33"/>
        <v>3.0270001321166307</v>
      </c>
      <c r="AJ46" s="4">
        <f t="shared" si="33"/>
        <v>2.7682669605317844</v>
      </c>
      <c r="AK46" s="5">
        <f t="shared" si="24"/>
        <v>9.3463952456067867E-2</v>
      </c>
    </row>
    <row r="47" spans="1:37" x14ac:dyDescent="0.3">
      <c r="A47" t="s">
        <v>155</v>
      </c>
      <c r="B47">
        <v>1.0356637111827469E-2</v>
      </c>
      <c r="C47">
        <v>1310.6304765708553</v>
      </c>
      <c r="D47">
        <v>1328.2480636174764</v>
      </c>
      <c r="E47">
        <v>60492.111755537597</v>
      </c>
      <c r="F47">
        <v>60998.147695199114</v>
      </c>
      <c r="G47" s="6">
        <v>91.658280970551502</v>
      </c>
      <c r="H47">
        <v>93.344479862347114</v>
      </c>
      <c r="I47" s="3">
        <f t="shared" si="11"/>
        <v>-1.8064259335765866E-2</v>
      </c>
      <c r="L47">
        <f t="shared" si="12"/>
        <v>98.06878562436961</v>
      </c>
      <c r="M47">
        <f t="shared" si="9"/>
        <v>128.53409015679375</v>
      </c>
      <c r="N47">
        <f t="shared" si="10"/>
        <v>120.27131752922978</v>
      </c>
      <c r="O47">
        <f t="shared" si="2"/>
        <v>144.58280907967261</v>
      </c>
      <c r="P47">
        <f t="shared" si="3"/>
        <v>147.3444520172996</v>
      </c>
      <c r="Q47">
        <f t="shared" si="4"/>
        <v>132.4436596609811</v>
      </c>
      <c r="R47">
        <f t="shared" si="5"/>
        <v>131.18604226130819</v>
      </c>
      <c r="S47" s="5"/>
      <c r="T47" s="10">
        <f t="shared" si="29"/>
        <v>-1.326377770025855E-2</v>
      </c>
      <c r="U47" s="10">
        <f t="shared" si="30"/>
        <v>-8.2959230531084449E-3</v>
      </c>
      <c r="W47">
        <f t="shared" si="13"/>
        <v>0.88899981246017157</v>
      </c>
      <c r="X47">
        <f t="shared" si="14"/>
        <v>0.91604016068049821</v>
      </c>
      <c r="Y47">
        <f t="shared" si="15"/>
        <v>1.0304165960907197</v>
      </c>
      <c r="AA47" s="3">
        <f t="shared" si="17"/>
        <v>6.8701106775153287E-2</v>
      </c>
      <c r="AB47" s="3">
        <f t="shared" si="18"/>
        <v>-1.8742768389425013E-2</v>
      </c>
      <c r="AD47" s="4">
        <f t="shared" si="33"/>
        <v>0.16478132907904453</v>
      </c>
      <c r="AE47" s="4">
        <f t="shared" si="33"/>
        <v>2.2255998150960243</v>
      </c>
      <c r="AF47" s="4">
        <f t="shared" si="33"/>
        <v>-2.0383348792409661</v>
      </c>
      <c r="AG47" s="4">
        <f t="shared" si="33"/>
        <v>5.234669288872662</v>
      </c>
      <c r="AH47" s="4">
        <f t="shared" si="33"/>
        <v>5.7090783525544753</v>
      </c>
      <c r="AI47" s="4">
        <f t="shared" si="33"/>
        <v>4.5678096947615376</v>
      </c>
      <c r="AJ47" s="4">
        <f t="shared" si="33"/>
        <v>2.0628173926861004</v>
      </c>
      <c r="AK47" s="5">
        <f t="shared" si="24"/>
        <v>1.2143548483530857</v>
      </c>
    </row>
    <row r="48" spans="1:37" x14ac:dyDescent="0.3">
      <c r="A48" t="s">
        <v>156</v>
      </c>
      <c r="B48">
        <v>1.037123823890986E-2</v>
      </c>
      <c r="C48">
        <v>1309.5868395420321</v>
      </c>
      <c r="D48">
        <v>1329.523542646546</v>
      </c>
      <c r="E48">
        <v>61064.013472081882</v>
      </c>
      <c r="F48">
        <v>61251.89866255963</v>
      </c>
      <c r="G48" s="6">
        <v>92.179601007413694</v>
      </c>
      <c r="H48">
        <v>93.547025744452228</v>
      </c>
      <c r="I48" s="3">
        <f t="shared" si="11"/>
        <v>-1.4617511632855176E-2</v>
      </c>
      <c r="J48">
        <f t="shared" ref="J48" si="38">AVERAGE(H45:H48)</f>
        <v>93.294521451267968</v>
      </c>
      <c r="K48" s="8">
        <f t="shared" ref="K48" si="39">AVERAGE(G45:G48)</f>
        <v>90.904995670115568</v>
      </c>
      <c r="L48">
        <f t="shared" si="12"/>
        <v>98.207046218639334</v>
      </c>
      <c r="M48">
        <f t="shared" si="9"/>
        <v>128.43174022799863</v>
      </c>
      <c r="N48">
        <f t="shared" si="10"/>
        <v>120.38681067204627</v>
      </c>
      <c r="O48">
        <f t="shared" si="2"/>
        <v>145.94971716563293</v>
      </c>
      <c r="P48">
        <f t="shared" si="3"/>
        <v>147.95740173212411</v>
      </c>
      <c r="Q48">
        <f t="shared" si="4"/>
        <v>133.19695257467657</v>
      </c>
      <c r="R48">
        <f t="shared" si="5"/>
        <v>131.47069961532506</v>
      </c>
      <c r="S48" s="5"/>
      <c r="T48" s="10">
        <f t="shared" si="29"/>
        <v>-1.4995374256275285E-2</v>
      </c>
      <c r="U48" s="10">
        <f t="shared" si="30"/>
        <v>-3.0674182283363383E-3</v>
      </c>
      <c r="W48">
        <f t="shared" si="13"/>
        <v>0.87997251876991445</v>
      </c>
      <c r="X48">
        <f t="shared" si="14"/>
        <v>0.91262220414936657</v>
      </c>
      <c r="Y48">
        <f t="shared" si="15"/>
        <v>1.0371030738835936</v>
      </c>
      <c r="AA48" s="3">
        <f t="shared" si="17"/>
        <v>6.6825672272921022E-2</v>
      </c>
      <c r="AB48" s="3">
        <f t="shared" si="18"/>
        <v>-1.3569341871291329E-2</v>
      </c>
      <c r="AD48" s="4">
        <f t="shared" si="33"/>
        <v>0.27577870779322833</v>
      </c>
      <c r="AE48" s="4">
        <f t="shared" si="33"/>
        <v>4.3762268872954424</v>
      </c>
      <c r="AF48" s="4">
        <f t="shared" si="33"/>
        <v>-1.9271924270232166</v>
      </c>
      <c r="AG48" s="4">
        <f t="shared" si="33"/>
        <v>3.8198982289953776</v>
      </c>
      <c r="AH48" s="4">
        <f t="shared" si="33"/>
        <v>3.7677881246786615</v>
      </c>
      <c r="AI48" s="4">
        <f t="shared" si="33"/>
        <v>4.7055754485378687</v>
      </c>
      <c r="AJ48" s="4">
        <f t="shared" si="33"/>
        <v>1.1105437366101256</v>
      </c>
      <c r="AK48" s="5">
        <f t="shared" si="24"/>
        <v>3.2371815655828033</v>
      </c>
    </row>
    <row r="49" spans="1:37" x14ac:dyDescent="0.3">
      <c r="A49" t="s">
        <v>157</v>
      </c>
      <c r="B49">
        <v>1.0387528830756E-2</v>
      </c>
      <c r="C49">
        <v>1326.2648913057149</v>
      </c>
      <c r="D49">
        <v>1332.2223465402442</v>
      </c>
      <c r="E49">
        <v>60292.394346487643</v>
      </c>
      <c r="F49">
        <v>61055.444729662195</v>
      </c>
      <c r="G49" s="6">
        <v>92.039932155626801</v>
      </c>
      <c r="H49">
        <v>93.588493767430421</v>
      </c>
      <c r="I49" s="3">
        <f t="shared" si="11"/>
        <v>-1.6546495722559999E-2</v>
      </c>
      <c r="L49">
        <f t="shared" si="12"/>
        <v>98.361304646563667</v>
      </c>
      <c r="M49">
        <f t="shared" si="9"/>
        <v>130.06736388192255</v>
      </c>
      <c r="N49">
        <f t="shared" si="10"/>
        <v>120.63118422615788</v>
      </c>
      <c r="O49">
        <f t="shared" si="2"/>
        <v>144.10546247720566</v>
      </c>
      <c r="P49">
        <f t="shared" si="3"/>
        <v>147.48285622241357</v>
      </c>
      <c r="Q49">
        <f t="shared" si="4"/>
        <v>132.99513497919662</v>
      </c>
      <c r="R49">
        <f t="shared" si="5"/>
        <v>131.52897864610364</v>
      </c>
      <c r="S49" s="5"/>
      <c r="T49" s="10">
        <f t="shared" si="29"/>
        <v>-4.4718175235543001E-3</v>
      </c>
      <c r="U49" s="10">
        <f t="shared" si="30"/>
        <v>-1.2497663174073081E-2</v>
      </c>
      <c r="W49">
        <f t="shared" si="13"/>
        <v>0.9025845491630573</v>
      </c>
      <c r="X49">
        <f t="shared" si="14"/>
        <v>0.9229014132634531</v>
      </c>
      <c r="Y49">
        <f t="shared" si="15"/>
        <v>1.0225096519979597</v>
      </c>
      <c r="AA49" s="3">
        <f t="shared" si="17"/>
        <v>7.8223385738084295E-2</v>
      </c>
      <c r="AB49" s="3">
        <f t="shared" si="18"/>
        <v>-2.2900246386024614E-2</v>
      </c>
      <c r="AD49" s="4">
        <f t="shared" si="33"/>
        <v>0.3778756961873686</v>
      </c>
      <c r="AE49" s="4">
        <f t="shared" si="33"/>
        <v>4.7867379155227985</v>
      </c>
      <c r="AF49" s="4">
        <f t="shared" si="33"/>
        <v>-1.5517662829185652</v>
      </c>
      <c r="AG49" s="4">
        <f t="shared" si="33"/>
        <v>2.567654879751613</v>
      </c>
      <c r="AH49" s="4">
        <f t="shared" si="33"/>
        <v>2.3646619005774694</v>
      </c>
      <c r="AI49" s="4">
        <f t="shared" si="33"/>
        <v>4.4473206479686889</v>
      </c>
      <c r="AJ49" s="4">
        <f t="shared" si="33"/>
        <v>0.58086525926683841</v>
      </c>
      <c r="AK49" s="5">
        <f t="shared" si="24"/>
        <v>6.6563722429915106</v>
      </c>
    </row>
    <row r="50" spans="1:37" x14ac:dyDescent="0.3">
      <c r="A50" t="s">
        <v>158</v>
      </c>
      <c r="B50">
        <v>1.040508963350137E-2</v>
      </c>
      <c r="C50">
        <v>1332.2779588432311</v>
      </c>
      <c r="D50">
        <v>1335.5832777413871</v>
      </c>
      <c r="E50">
        <v>59891.33803879386</v>
      </c>
      <c r="F50">
        <v>60451.740388459802</v>
      </c>
      <c r="G50" s="6">
        <v>92.791925246671894</v>
      </c>
      <c r="H50">
        <v>93.376714093640473</v>
      </c>
      <c r="I50" s="3">
        <f t="shared" si="11"/>
        <v>-6.262683931907668E-3</v>
      </c>
      <c r="L50">
        <f t="shared" si="12"/>
        <v>98.527590920885345</v>
      </c>
      <c r="M50">
        <f t="shared" si="9"/>
        <v>130.65706798143975</v>
      </c>
      <c r="N50">
        <f t="shared" si="10"/>
        <v>120.93551263796498</v>
      </c>
      <c r="O50">
        <f t="shared" si="2"/>
        <v>143.14689373356811</v>
      </c>
      <c r="P50">
        <f t="shared" si="3"/>
        <v>146.02457447622979</v>
      </c>
      <c r="Q50">
        <f t="shared" si="4"/>
        <v>134.08174402273502</v>
      </c>
      <c r="R50">
        <f t="shared" si="5"/>
        <v>131.23134414991421</v>
      </c>
      <c r="S50" s="5"/>
      <c r="T50" s="10">
        <f t="shared" si="29"/>
        <v>-2.4748130298138937E-3</v>
      </c>
      <c r="U50" s="10">
        <f t="shared" si="30"/>
        <v>-9.270243438234016E-3</v>
      </c>
      <c r="W50">
        <f t="shared" si="13"/>
        <v>0.91274818875654384</v>
      </c>
      <c r="X50">
        <f t="shared" si="14"/>
        <v>0.93667239662422874</v>
      </c>
      <c r="Y50">
        <f t="shared" si="15"/>
        <v>1.0262111808737493</v>
      </c>
      <c r="AA50" s="3">
        <f t="shared" si="17"/>
        <v>8.0386274729552953E-2</v>
      </c>
      <c r="AB50" s="3">
        <f t="shared" si="18"/>
        <v>-1.9706825053135923E-2</v>
      </c>
      <c r="AD50" s="4">
        <f t="shared" si="33"/>
        <v>0.4687694161989775</v>
      </c>
      <c r="AE50" s="4">
        <f t="shared" si="33"/>
        <v>4.2016202001357472</v>
      </c>
      <c r="AF50" s="4">
        <f t="shared" si="33"/>
        <v>-0.93447581806276325</v>
      </c>
      <c r="AG50" s="4">
        <f t="shared" si="33"/>
        <v>1.4848900008364474</v>
      </c>
      <c r="AH50" s="4">
        <f t="shared" si="33"/>
        <v>1.255449593440594</v>
      </c>
      <c r="AI50" s="4">
        <f t="shared" si="33"/>
        <v>3.7796091115166019</v>
      </c>
      <c r="AJ50" s="4">
        <f t="shared" si="33"/>
        <v>0.31154658041745442</v>
      </c>
      <c r="AK50" s="5">
        <f t="shared" si="24"/>
        <v>11.131762468559739</v>
      </c>
    </row>
    <row r="51" spans="1:37" x14ac:dyDescent="0.3">
      <c r="A51" t="s">
        <v>159</v>
      </c>
      <c r="B51">
        <v>1.0423442133751629E-2</v>
      </c>
      <c r="C51">
        <v>1369.1652100564199</v>
      </c>
      <c r="D51">
        <v>1341.8606969513235</v>
      </c>
      <c r="E51">
        <v>61158.284621974686</v>
      </c>
      <c r="F51">
        <v>61725.540332989025</v>
      </c>
      <c r="G51" s="6">
        <v>96.972471504140401</v>
      </c>
      <c r="H51">
        <v>94.640951143501923</v>
      </c>
      <c r="I51" s="3">
        <f t="shared" si="11"/>
        <v>2.4635428241874358E-2</v>
      </c>
      <c r="L51">
        <f t="shared" si="12"/>
        <v>98.701373915623904</v>
      </c>
      <c r="M51">
        <f t="shared" si="9"/>
        <v>134.27461644977495</v>
      </c>
      <c r="N51">
        <f t="shared" si="10"/>
        <v>121.50392564735881</v>
      </c>
      <c r="O51">
        <f t="shared" si="2"/>
        <v>146.17503559593922</v>
      </c>
      <c r="P51">
        <f t="shared" si="3"/>
        <v>149.10150979144916</v>
      </c>
      <c r="Q51">
        <f t="shared" si="4"/>
        <v>140.12251676970635</v>
      </c>
      <c r="R51">
        <f t="shared" si="5"/>
        <v>133.0080989756523</v>
      </c>
      <c r="S51" s="5"/>
      <c r="T51" s="10">
        <f t="shared" si="29"/>
        <v>2.0348247151982024E-2</v>
      </c>
      <c r="U51" s="10">
        <f t="shared" si="30"/>
        <v>-9.1899675232356426E-3</v>
      </c>
      <c r="W51">
        <f t="shared" si="13"/>
        <v>0.91858788268702929</v>
      </c>
      <c r="X51">
        <f t="shared" si="14"/>
        <v>0.9585940321371742</v>
      </c>
      <c r="Y51">
        <f t="shared" si="15"/>
        <v>1.0435517931426659</v>
      </c>
      <c r="AA51" s="3">
        <f t="shared" si="17"/>
        <v>0.10510517034223699</v>
      </c>
      <c r="AB51" s="3">
        <f t="shared" si="18"/>
        <v>-1.9627394783615859E-2</v>
      </c>
      <c r="AD51" s="4">
        <f t="shared" si="33"/>
        <v>0.54641365141552267</v>
      </c>
      <c r="AE51" s="4">
        <f t="shared" si="33"/>
        <v>3.9566155452338325</v>
      </c>
      <c r="AF51" s="4">
        <f t="shared" si="33"/>
        <v>-0.14421810719618122</v>
      </c>
      <c r="AG51" s="4">
        <f t="shared" si="33"/>
        <v>1.0132805629986086</v>
      </c>
      <c r="AH51" s="4">
        <f t="shared" si="33"/>
        <v>0.84627419024261297</v>
      </c>
      <c r="AI51" s="4">
        <f t="shared" si="33"/>
        <v>3.871814273336982</v>
      </c>
      <c r="AJ51" s="4">
        <f t="shared" si="33"/>
        <v>0.4991976725577274</v>
      </c>
      <c r="AK51" s="5">
        <f t="shared" si="24"/>
        <v>6.7560743692955496</v>
      </c>
    </row>
    <row r="52" spans="1:37" x14ac:dyDescent="0.3">
      <c r="A52" t="s">
        <v>160</v>
      </c>
      <c r="B52">
        <v>1.0442097119379211E-2</v>
      </c>
      <c r="C52">
        <v>1418.8631480682704</v>
      </c>
      <c r="D52">
        <v>1346.2288100856638</v>
      </c>
      <c r="E52">
        <v>62212.829544843567</v>
      </c>
      <c r="F52">
        <v>61878.3481810843</v>
      </c>
      <c r="G52" s="6">
        <v>101.37433912382301</v>
      </c>
      <c r="H52">
        <v>95.150439885252922</v>
      </c>
      <c r="I52" s="3">
        <f t="shared" si="11"/>
        <v>6.5411145193609424E-2</v>
      </c>
      <c r="J52">
        <f t="shared" ref="J52" si="40">AVERAGE(H49:H52)</f>
        <v>94.189149722456435</v>
      </c>
      <c r="K52" s="8">
        <f t="shared" ref="K52" si="41">AVERAGE(G49:G52)</f>
        <v>95.794667007565522</v>
      </c>
      <c r="L52">
        <f t="shared" si="12"/>
        <v>98.878021196646003</v>
      </c>
      <c r="M52">
        <f t="shared" si="9"/>
        <v>139.148514439493</v>
      </c>
      <c r="N52">
        <f t="shared" si="10"/>
        <v>121.89945321195623</v>
      </c>
      <c r="O52">
        <f t="shared" si="2"/>
        <v>148.6955140984133</v>
      </c>
      <c r="P52">
        <f t="shared" si="3"/>
        <v>149.47062573172408</v>
      </c>
      <c r="Q52">
        <f t="shared" si="4"/>
        <v>146.48309271244352</v>
      </c>
      <c r="R52">
        <f t="shared" si="5"/>
        <v>133.72413287187811</v>
      </c>
      <c r="S52" s="5"/>
      <c r="T52" s="10">
        <f t="shared" si="29"/>
        <v>5.3953932227898793E-2</v>
      </c>
      <c r="U52" s="10">
        <f t="shared" si="30"/>
        <v>5.4054669135708E-3</v>
      </c>
      <c r="W52">
        <f t="shared" si="13"/>
        <v>0.93579497191420535</v>
      </c>
      <c r="X52">
        <f t="shared" si="14"/>
        <v>0.98512112890974302</v>
      </c>
      <c r="Y52">
        <f t="shared" si="15"/>
        <v>1.0527104317462179</v>
      </c>
      <c r="AA52" s="3">
        <f t="shared" si="17"/>
        <v>0.14150236750893752</v>
      </c>
      <c r="AB52" s="3">
        <f t="shared" si="18"/>
        <v>-5.1857121057483635E-3</v>
      </c>
      <c r="AD52" s="4">
        <f t="shared" si="33"/>
        <v>0.60907687459361703</v>
      </c>
      <c r="AE52" s="4">
        <f t="shared" si="33"/>
        <v>4.8954738490332605</v>
      </c>
      <c r="AF52" s="4">
        <f t="shared" si="33"/>
        <v>0.506080572695633</v>
      </c>
      <c r="AG52" s="4">
        <f t="shared" si="33"/>
        <v>1.1020560636129773</v>
      </c>
      <c r="AH52" s="4">
        <f t="shared" si="33"/>
        <v>0.8381765662538232</v>
      </c>
      <c r="AI52" s="4">
        <f t="shared" si="33"/>
        <v>5.3788807770191571</v>
      </c>
      <c r="AJ52" s="4">
        <f t="shared" si="33"/>
        <v>0.95892905314460819</v>
      </c>
      <c r="AK52" s="5">
        <f t="shared" si="24"/>
        <v>4.6092583276940431</v>
      </c>
    </row>
    <row r="53" spans="1:37" x14ac:dyDescent="0.3">
      <c r="A53" t="s">
        <v>161</v>
      </c>
      <c r="B53">
        <v>1.0460674003735111E-2</v>
      </c>
      <c r="C53">
        <v>1464.481715094319</v>
      </c>
      <c r="D53">
        <v>1360.4980733504945</v>
      </c>
      <c r="E53">
        <v>62093.102385386992</v>
      </c>
      <c r="F53">
        <v>61973.207363527377</v>
      </c>
      <c r="G53" s="6">
        <v>101.434705454286</v>
      </c>
      <c r="H53">
        <v>95.547888660419957</v>
      </c>
      <c r="I53" s="3">
        <f t="shared" si="11"/>
        <v>6.161116563012678E-2</v>
      </c>
      <c r="L53">
        <f t="shared" si="12"/>
        <v>99.053928923236811</v>
      </c>
      <c r="M53">
        <f t="shared" si="9"/>
        <v>143.62234677573724</v>
      </c>
      <c r="N53">
        <f t="shared" si="10"/>
        <v>123.19151840673513</v>
      </c>
      <c r="O53">
        <f t="shared" si="2"/>
        <v>148.40935300178438</v>
      </c>
      <c r="P53">
        <f t="shared" si="3"/>
        <v>149.69976341514564</v>
      </c>
      <c r="Q53">
        <f t="shared" si="4"/>
        <v>146.57032037635088</v>
      </c>
      <c r="R53">
        <f t="shared" si="5"/>
        <v>134.28270614683402</v>
      </c>
      <c r="S53" s="5"/>
      <c r="T53" s="10">
        <f t="shared" si="29"/>
        <v>7.6430568907565055E-2</v>
      </c>
      <c r="U53" s="10">
        <f t="shared" si="30"/>
        <v>1.9346267033804043E-3</v>
      </c>
      <c r="W53">
        <f t="shared" si="13"/>
        <v>0.96774457856446838</v>
      </c>
      <c r="X53">
        <f t="shared" si="14"/>
        <v>0.98760837785330557</v>
      </c>
      <c r="Y53">
        <f t="shared" si="15"/>
        <v>1.0205258698718858</v>
      </c>
      <c r="AA53" s="3">
        <f t="shared" si="17"/>
        <v>0.1658460633754566</v>
      </c>
      <c r="AB53" s="3">
        <f t="shared" si="18"/>
        <v>-8.6199896641300233E-3</v>
      </c>
      <c r="AD53" s="4">
        <f t="shared" si="33"/>
        <v>0.65556376515885084</v>
      </c>
      <c r="AE53" s="4">
        <f t="shared" si="33"/>
        <v>6.4339837116965226</v>
      </c>
      <c r="AF53" s="4">
        <f t="shared" si="33"/>
        <v>1.173029680817872</v>
      </c>
      <c r="AG53" s="4">
        <f t="shared" si="33"/>
        <v>1.5652604904589085</v>
      </c>
      <c r="AH53" s="4">
        <f t="shared" si="33"/>
        <v>0.96875466475982996</v>
      </c>
      <c r="AI53" s="4">
        <f t="shared" si="33"/>
        <v>7.124251238311774</v>
      </c>
      <c r="AJ53" s="4">
        <f t="shared" si="33"/>
        <v>1.3990179259498081</v>
      </c>
      <c r="AK53" s="5">
        <f t="shared" si="24"/>
        <v>4.0923230547421641</v>
      </c>
    </row>
    <row r="54" spans="1:37" x14ac:dyDescent="0.3">
      <c r="A54" t="s">
        <v>162</v>
      </c>
      <c r="B54">
        <v>1.0479009582944079E-2</v>
      </c>
      <c r="C54">
        <v>1474.7062320066145</v>
      </c>
      <c r="D54">
        <v>1380.7701541214378</v>
      </c>
      <c r="E54">
        <v>63080.288684232553</v>
      </c>
      <c r="F54">
        <v>62991.106974098671</v>
      </c>
      <c r="G54" s="6">
        <v>100.17706272711899</v>
      </c>
      <c r="H54">
        <v>97.008284219293955</v>
      </c>
      <c r="I54" s="3">
        <f t="shared" si="11"/>
        <v>3.2665029933544594E-2</v>
      </c>
      <c r="L54">
        <f t="shared" si="12"/>
        <v>99.227551689712755</v>
      </c>
      <c r="M54">
        <f t="shared" si="9"/>
        <v>144.62506951270055</v>
      </c>
      <c r="N54">
        <f t="shared" si="10"/>
        <v>125.02713174596339</v>
      </c>
      <c r="O54">
        <f t="shared" si="2"/>
        <v>150.76883697465115</v>
      </c>
      <c r="P54">
        <f t="shared" si="3"/>
        <v>152.15855709979476</v>
      </c>
      <c r="Q54">
        <f t="shared" si="4"/>
        <v>144.75306171114056</v>
      </c>
      <c r="R54">
        <f t="shared" si="5"/>
        <v>136.33514153227077</v>
      </c>
      <c r="S54" s="5"/>
      <c r="T54" s="10">
        <f t="shared" si="29"/>
        <v>6.8031654366795591E-2</v>
      </c>
      <c r="U54" s="10">
        <f t="shared" si="30"/>
        <v>1.415782551186906E-3</v>
      </c>
      <c r="W54">
        <f t="shared" si="13"/>
        <v>0.95925041550208712</v>
      </c>
      <c r="X54">
        <f t="shared" si="14"/>
        <v>0.96009934556620591</v>
      </c>
      <c r="Y54">
        <f t="shared" si="15"/>
        <v>1.0008849931679982</v>
      </c>
      <c r="AA54" s="3">
        <f t="shared" si="17"/>
        <v>0.15674947903753611</v>
      </c>
      <c r="AB54" s="3">
        <f t="shared" si="18"/>
        <v>-9.1333681892905583E-3</v>
      </c>
      <c r="AD54" s="4">
        <f t="shared" si="33"/>
        <v>0.68575539126294327</v>
      </c>
      <c r="AE54" s="4">
        <f t="shared" si="33"/>
        <v>8.4954823640219566</v>
      </c>
      <c r="AF54" s="4">
        <f t="shared" si="33"/>
        <v>1.9487184106169231</v>
      </c>
      <c r="AG54" s="4">
        <f t="shared" si="33"/>
        <v>2.8148637509471497</v>
      </c>
      <c r="AH54" s="4">
        <f t="shared" si="33"/>
        <v>1.9736732923530509</v>
      </c>
      <c r="AI54" s="4">
        <f t="shared" si="33"/>
        <v>8.4869562339727764</v>
      </c>
      <c r="AJ54" s="4">
        <f t="shared" si="33"/>
        <v>2.2711509877241465</v>
      </c>
      <c r="AK54" s="5">
        <f t="shared" si="24"/>
        <v>2.7368524945482844</v>
      </c>
    </row>
    <row r="55" spans="1:37" x14ac:dyDescent="0.3">
      <c r="A55" t="s">
        <v>163</v>
      </c>
      <c r="B55">
        <v>1.049705091438685E-2</v>
      </c>
      <c r="C55">
        <v>1450.4220677350615</v>
      </c>
      <c r="D55">
        <v>1392.2728152281188</v>
      </c>
      <c r="E55">
        <v>63495.455929090982</v>
      </c>
      <c r="F55">
        <v>63705.29291009382</v>
      </c>
      <c r="G55" s="6">
        <v>98.843192682561707</v>
      </c>
      <c r="H55">
        <v>98.450008427108173</v>
      </c>
      <c r="I55" s="3">
        <f t="shared" si="11"/>
        <v>3.9937452696577986E-3</v>
      </c>
      <c r="L55">
        <f t="shared" si="12"/>
        <v>99.398388173267705</v>
      </c>
      <c r="M55">
        <f t="shared" si="9"/>
        <v>142.24351115917523</v>
      </c>
      <c r="N55">
        <f t="shared" si="10"/>
        <v>126.06868433262777</v>
      </c>
      <c r="O55">
        <f t="shared" si="2"/>
        <v>151.76113241214685</v>
      </c>
      <c r="P55">
        <f t="shared" si="3"/>
        <v>153.88371334394</v>
      </c>
      <c r="Q55">
        <f t="shared" si="4"/>
        <v>142.82565669827457</v>
      </c>
      <c r="R55">
        <f t="shared" si="5"/>
        <v>138.3613362588832</v>
      </c>
      <c r="S55" s="5"/>
      <c r="T55" s="10">
        <f t="shared" si="29"/>
        <v>4.1765702720709452E-2</v>
      </c>
      <c r="U55" s="10">
        <f t="shared" si="30"/>
        <v>-3.2938704370919503E-3</v>
      </c>
      <c r="W55">
        <f t="shared" ref="W55:W118" si="42">M55/O55</f>
        <v>0.93728551506110247</v>
      </c>
      <c r="X55">
        <f t="shared" ref="X55:X118" si="43">Q55/O55</f>
        <v>0.9411214480819392</v>
      </c>
      <c r="Y55">
        <f t="shared" si="15"/>
        <v>1.0040925982096147</v>
      </c>
      <c r="AA55" s="3">
        <f t="shared" si="17"/>
        <v>0.1283017024582469</v>
      </c>
      <c r="AB55" s="3">
        <f t="shared" si="18"/>
        <v>-1.3793408578912092E-2</v>
      </c>
      <c r="AD55" s="4">
        <f t="shared" ref="AD55:AJ70" si="44">(AVERAGE(L52:L55)/AVERAGE(L48:L51)-1)*100</f>
        <v>0.70101399148236876</v>
      </c>
      <c r="AE55" s="4">
        <f t="shared" si="44"/>
        <v>8.8280350253677753</v>
      </c>
      <c r="AF55" s="4">
        <f t="shared" si="44"/>
        <v>2.6329835141705837</v>
      </c>
      <c r="AG55" s="4">
        <f t="shared" si="44"/>
        <v>3.4964666710048942</v>
      </c>
      <c r="AH55" s="4">
        <f t="shared" si="44"/>
        <v>2.4800460712467665</v>
      </c>
      <c r="AI55" s="4">
        <f t="shared" si="44"/>
        <v>7.4456060399041846</v>
      </c>
      <c r="AJ55" s="4">
        <f t="shared" si="44"/>
        <v>2.933051588089608</v>
      </c>
      <c r="AK55" s="5">
        <f t="shared" si="24"/>
        <v>1.5385186098120252</v>
      </c>
    </row>
    <row r="56" spans="1:37" x14ac:dyDescent="0.3">
      <c r="A56" t="s">
        <v>164</v>
      </c>
      <c r="B56">
        <v>1.051468722909781E-2</v>
      </c>
      <c r="C56">
        <v>1437.3603719289915</v>
      </c>
      <c r="D56">
        <v>1397.2002228926594</v>
      </c>
      <c r="E56">
        <v>63588.952907775958</v>
      </c>
      <c r="F56">
        <v>63727.148494124354</v>
      </c>
      <c r="G56" s="6">
        <v>99.740433580247696</v>
      </c>
      <c r="H56">
        <v>99.042312837446531</v>
      </c>
      <c r="I56" s="3">
        <f t="shared" si="11"/>
        <v>7.0487120383280867E-3</v>
      </c>
      <c r="J56">
        <f t="shared" ref="J56" si="45">AVERAGE(H53:H56)</f>
        <v>97.512123536067151</v>
      </c>
      <c r="K56" s="8">
        <f t="shared" ref="K56" si="46">AVERAGE(G53:G56)</f>
        <v>100.04884861105361</v>
      </c>
      <c r="L56">
        <f t="shared" si="12"/>
        <v>99.565389483434103</v>
      </c>
      <c r="M56">
        <f t="shared" si="9"/>
        <v>140.96254507731618</v>
      </c>
      <c r="N56">
        <f t="shared" si="10"/>
        <v>126.51485536652629</v>
      </c>
      <c r="O56">
        <f t="shared" si="2"/>
        <v>151.98460048800715</v>
      </c>
      <c r="P56">
        <f t="shared" si="3"/>
        <v>153.93650673479164</v>
      </c>
      <c r="Q56">
        <f t="shared" si="4"/>
        <v>144.1221447714604</v>
      </c>
      <c r="R56">
        <f t="shared" si="5"/>
        <v>139.19375903868541</v>
      </c>
      <c r="S56" s="5"/>
      <c r="T56" s="10">
        <f t="shared" si="29"/>
        <v>2.8743302769582701E-2</v>
      </c>
      <c r="U56" s="10">
        <f t="shared" si="30"/>
        <v>-2.1685512315232636E-3</v>
      </c>
      <c r="W56">
        <f t="shared" si="42"/>
        <v>0.92747913028490869</v>
      </c>
      <c r="X56">
        <f t="shared" si="43"/>
        <v>0.94826807655972245</v>
      </c>
      <c r="Y56">
        <f t="shared" si="15"/>
        <v>1.022414462596509</v>
      </c>
      <c r="AA56" s="3">
        <f t="shared" si="17"/>
        <v>0.11419757520912044</v>
      </c>
      <c r="AB56" s="3">
        <f t="shared" si="18"/>
        <v>-1.2679943752051726E-2</v>
      </c>
      <c r="AD56" s="4">
        <f t="shared" si="44"/>
        <v>0.70397739325191999</v>
      </c>
      <c r="AE56" s="4">
        <f t="shared" si="44"/>
        <v>6.9841954496712155</v>
      </c>
      <c r="AF56" s="4">
        <f t="shared" si="44"/>
        <v>3.2645548500693566</v>
      </c>
      <c r="AG56" s="4">
        <f t="shared" si="44"/>
        <v>3.5733032939358811</v>
      </c>
      <c r="AH56" s="4">
        <f t="shared" si="44"/>
        <v>2.9724002272461636</v>
      </c>
      <c r="AI56" s="4">
        <f t="shared" si="44"/>
        <v>4.4409378271048405</v>
      </c>
      <c r="AJ56" s="4">
        <f t="shared" si="44"/>
        <v>3.5279794152536681</v>
      </c>
      <c r="AK56" s="5">
        <f t="shared" si="24"/>
        <v>0.25877656992664994</v>
      </c>
    </row>
    <row r="57" spans="1:37" x14ac:dyDescent="0.3">
      <c r="A57" t="s">
        <v>165</v>
      </c>
      <c r="B57">
        <v>1.0531684468148769E-2</v>
      </c>
      <c r="C57">
        <v>1444.1917176495265</v>
      </c>
      <c r="D57">
        <v>1401.2834039026936</v>
      </c>
      <c r="E57">
        <v>62139.297892020011</v>
      </c>
      <c r="F57">
        <v>63106.498415947164</v>
      </c>
      <c r="G57" s="6">
        <v>99.4116854222505</v>
      </c>
      <c r="H57">
        <v>98.892693049884841</v>
      </c>
      <c r="I57" s="3">
        <f t="shared" si="11"/>
        <v>5.2480355864498668E-3</v>
      </c>
      <c r="L57">
        <f t="shared" si="12"/>
        <v>99.726339275793919</v>
      </c>
      <c r="M57">
        <f t="shared" si="9"/>
        <v>141.63249806744719</v>
      </c>
      <c r="N57">
        <f t="shared" si="10"/>
        <v>126.88458265861786</v>
      </c>
      <c r="O57">
        <f t="shared" si="2"/>
        <v>148.51976535013904</v>
      </c>
      <c r="P57">
        <f t="shared" si="3"/>
        <v>152.43729160910496</v>
      </c>
      <c r="Q57">
        <f t="shared" si="4"/>
        <v>143.64711285191191</v>
      </c>
      <c r="R57">
        <f t="shared" si="5"/>
        <v>138.98348385365958</v>
      </c>
      <c r="S57" s="5"/>
      <c r="T57" s="10">
        <f t="shared" si="29"/>
        <v>3.0620724992053372E-2</v>
      </c>
      <c r="U57" s="10">
        <f t="shared" si="30"/>
        <v>-1.5326480603505277E-2</v>
      </c>
      <c r="W57">
        <f t="shared" si="42"/>
        <v>0.95362726795012809</v>
      </c>
      <c r="X57">
        <f t="shared" si="43"/>
        <v>0.96719189202366618</v>
      </c>
      <c r="Y57">
        <f t="shared" si="15"/>
        <v>1.0142242409895597</v>
      </c>
      <c r="AA57" s="3">
        <f t="shared" si="17"/>
        <v>0.11623094862918459</v>
      </c>
      <c r="AB57" s="3">
        <f t="shared" si="18"/>
        <v>-2.5699264383492459E-2</v>
      </c>
      <c r="AD57" s="4">
        <f t="shared" si="44"/>
        <v>0.69762812096958449</v>
      </c>
      <c r="AE57" s="4">
        <f t="shared" si="44"/>
        <v>3.973156294994018</v>
      </c>
      <c r="AF57" s="4">
        <f t="shared" si="44"/>
        <v>3.4797509765719603</v>
      </c>
      <c r="AG57" s="4">
        <f t="shared" si="44"/>
        <v>2.8319883907675258</v>
      </c>
      <c r="AH57" s="4">
        <f t="shared" si="44"/>
        <v>3.0489151767931544</v>
      </c>
      <c r="AI57" s="4">
        <f t="shared" si="44"/>
        <v>1.426212905362223</v>
      </c>
      <c r="AJ57" s="4">
        <f t="shared" si="44"/>
        <v>3.875543941071391</v>
      </c>
      <c r="AK57" s="5">
        <f t="shared" si="24"/>
        <v>-0.63199671399727497</v>
      </c>
    </row>
    <row r="58" spans="1:37" x14ac:dyDescent="0.3">
      <c r="A58" t="s">
        <v>166</v>
      </c>
      <c r="B58">
        <v>1.05477573435392E-2</v>
      </c>
      <c r="C58">
        <v>1453.708290963023</v>
      </c>
      <c r="D58">
        <v>1407.9392030416391</v>
      </c>
      <c r="E58">
        <v>62269.530350381319</v>
      </c>
      <c r="F58">
        <v>63489.294260119976</v>
      </c>
      <c r="G58" s="6">
        <v>100.599377311041</v>
      </c>
      <c r="H58">
        <v>99.488611349439651</v>
      </c>
      <c r="I58" s="3">
        <f t="shared" si="11"/>
        <v>1.1164754905462867E-2</v>
      </c>
      <c r="L58">
        <f t="shared" si="12"/>
        <v>99.878536108994851</v>
      </c>
      <c r="M58">
        <f t="shared" si="9"/>
        <v>142.56579247355708</v>
      </c>
      <c r="N58">
        <f t="shared" si="10"/>
        <v>127.48725753056212</v>
      </c>
      <c r="O58">
        <f t="shared" si="2"/>
        <v>148.83103526809666</v>
      </c>
      <c r="P58">
        <f t="shared" si="3"/>
        <v>153.36195647230673</v>
      </c>
      <c r="Q58">
        <f t="shared" si="4"/>
        <v>145.36329450659093</v>
      </c>
      <c r="R58">
        <f t="shared" si="5"/>
        <v>139.82098558214923</v>
      </c>
      <c r="S58" s="5"/>
      <c r="T58" s="10">
        <f t="shared" si="29"/>
        <v>3.2507858167814874E-2</v>
      </c>
      <c r="U58" s="10">
        <f t="shared" si="30"/>
        <v>-1.9212119522721394E-2</v>
      </c>
      <c r="W58">
        <f t="shared" si="42"/>
        <v>0.95790365374228781</v>
      </c>
      <c r="X58">
        <f t="shared" si="43"/>
        <v>0.97670015023910095</v>
      </c>
      <c r="Y58">
        <f t="shared" si="15"/>
        <v>1.0196225334597899</v>
      </c>
      <c r="AA58" s="3">
        <f t="shared" si="17"/>
        <v>0.11827483965901631</v>
      </c>
      <c r="AB58" s="3">
        <f t="shared" si="18"/>
        <v>-2.9543971063177188E-2</v>
      </c>
      <c r="AD58" s="4">
        <f t="shared" si="44"/>
        <v>0.68402246403118649</v>
      </c>
      <c r="AE58" s="4">
        <f t="shared" si="44"/>
        <v>1.0208474751971952</v>
      </c>
      <c r="AF58" s="4">
        <f t="shared" si="44"/>
        <v>3.1189307987551151</v>
      </c>
      <c r="AG58" s="4">
        <f t="shared" si="44"/>
        <v>1.1863999326902741</v>
      </c>
      <c r="AH58" s="4">
        <f t="shared" si="44"/>
        <v>2.1965927926201667</v>
      </c>
      <c r="AI58" s="4">
        <f t="shared" si="44"/>
        <v>-0.34100776568605218</v>
      </c>
      <c r="AJ58" s="4">
        <f t="shared" si="44"/>
        <v>3.5376351341546375</v>
      </c>
      <c r="AK58" s="5">
        <f t="shared" si="24"/>
        <v>-1.0963942726579519</v>
      </c>
    </row>
    <row r="59" spans="1:37" x14ac:dyDescent="0.3">
      <c r="A59" t="s">
        <v>167</v>
      </c>
      <c r="B59">
        <v>1.0562597026271719E-2</v>
      </c>
      <c r="C59">
        <v>1469.9066554363685</v>
      </c>
      <c r="D59">
        <v>1415.747366520766</v>
      </c>
      <c r="E59">
        <v>62271.370455975062</v>
      </c>
      <c r="F59">
        <v>63303.993726370754</v>
      </c>
      <c r="G59" s="6">
        <v>104.310969081168</v>
      </c>
      <c r="H59">
        <v>99.719069425242751</v>
      </c>
      <c r="I59" s="3">
        <f t="shared" si="11"/>
        <v>4.6048360483023715E-2</v>
      </c>
      <c r="L59">
        <f t="shared" si="12"/>
        <v>100.0190556279193</v>
      </c>
      <c r="M59">
        <f t="shared" si="9"/>
        <v>144.15437299020817</v>
      </c>
      <c r="N59">
        <f t="shared" si="10"/>
        <v>128.19427765341521</v>
      </c>
      <c r="O59">
        <f t="shared" si="2"/>
        <v>148.83543332311615</v>
      </c>
      <c r="P59">
        <f t="shared" si="3"/>
        <v>152.91435262472396</v>
      </c>
      <c r="Q59">
        <f t="shared" si="4"/>
        <v>150.72644109845353</v>
      </c>
      <c r="R59">
        <f t="shared" si="5"/>
        <v>140.144870646551</v>
      </c>
      <c r="S59" s="5"/>
      <c r="T59" s="10">
        <f t="shared" si="29"/>
        <v>3.825491058387076E-2</v>
      </c>
      <c r="U59" s="10">
        <f t="shared" si="30"/>
        <v>-1.6312134663401645E-2</v>
      </c>
      <c r="W59">
        <f t="shared" si="42"/>
        <v>0.96854875060063439</v>
      </c>
      <c r="X59">
        <f t="shared" si="43"/>
        <v>1.0127053600954827</v>
      </c>
      <c r="Y59">
        <f t="shared" si="15"/>
        <v>1.0455904872805473</v>
      </c>
      <c r="AA59" s="3">
        <f t="shared" si="17"/>
        <v>0.12449928053686232</v>
      </c>
      <c r="AB59" s="3">
        <f t="shared" si="18"/>
        <v>-2.6674535330363125E-2</v>
      </c>
      <c r="AD59" s="4">
        <f t="shared" si="44"/>
        <v>0.66356781185028524</v>
      </c>
      <c r="AE59" s="4">
        <f t="shared" si="44"/>
        <v>-5.6919035926195072E-2</v>
      </c>
      <c r="AF59" s="4">
        <f t="shared" si="44"/>
        <v>2.5986555530183919</v>
      </c>
      <c r="AG59" s="4">
        <f t="shared" si="44"/>
        <v>-0.24414893340981569</v>
      </c>
      <c r="AH59" s="4">
        <f t="shared" si="44"/>
        <v>1.2288982612085109</v>
      </c>
      <c r="AI59" s="4">
        <f t="shared" si="44"/>
        <v>0.55574976911472174</v>
      </c>
      <c r="AJ59" s="4">
        <f t="shared" si="44"/>
        <v>2.8449765890390388</v>
      </c>
      <c r="AK59" s="5">
        <f t="shared" si="24"/>
        <v>-0.80465576720178211</v>
      </c>
    </row>
    <row r="60" spans="1:37" x14ac:dyDescent="0.3">
      <c r="A60" t="s">
        <v>168</v>
      </c>
      <c r="B60">
        <v>1.057591077794159E-2</v>
      </c>
      <c r="C60">
        <v>1509.7244997016955</v>
      </c>
      <c r="D60">
        <v>1426.0934123690247</v>
      </c>
      <c r="E60">
        <v>62926.982942895484</v>
      </c>
      <c r="F60">
        <v>63448.739883583032</v>
      </c>
      <c r="G60" s="6">
        <v>103.318781732856</v>
      </c>
      <c r="H60">
        <v>100.23563826514641</v>
      </c>
      <c r="I60" s="3">
        <f t="shared" si="11"/>
        <v>3.0758954809605377E-2</v>
      </c>
      <c r="J60">
        <f t="shared" ref="J60" si="47">AVERAGE(H57:H60)</f>
        <v>99.584003022428419</v>
      </c>
      <c r="K60" s="8">
        <f t="shared" ref="K60" si="48">AVERAGE(G57:G60)</f>
        <v>101.91020338682887</v>
      </c>
      <c r="L60">
        <f t="shared" si="12"/>
        <v>100.14512584205065</v>
      </c>
      <c r="M60">
        <f t="shared" si="9"/>
        <v>148.05932596981486</v>
      </c>
      <c r="N60">
        <f t="shared" si="10"/>
        <v>129.13110007346748</v>
      </c>
      <c r="O60">
        <f t="shared" si="2"/>
        <v>150.40241936932551</v>
      </c>
      <c r="P60">
        <f t="shared" si="3"/>
        <v>153.26399509784665</v>
      </c>
      <c r="Q60">
        <f t="shared" si="4"/>
        <v>149.29275805216136</v>
      </c>
      <c r="R60">
        <f t="shared" si="5"/>
        <v>140.87085489074423</v>
      </c>
      <c r="S60" s="5"/>
      <c r="T60" s="10">
        <f t="shared" si="29"/>
        <v>5.8643484786696343E-2</v>
      </c>
      <c r="U60" s="10">
        <f t="shared" si="30"/>
        <v>-8.2232829469092161E-3</v>
      </c>
      <c r="W60">
        <f t="shared" si="42"/>
        <v>0.98442117215044933</v>
      </c>
      <c r="X60">
        <f t="shared" si="43"/>
        <v>0.99262205141501558</v>
      </c>
      <c r="Y60">
        <f t="shared" si="15"/>
        <v>1.0083306612012941</v>
      </c>
      <c r="AA60" s="3">
        <f t="shared" si="17"/>
        <v>0.14658146554608775</v>
      </c>
      <c r="AB60" s="3">
        <f t="shared" si="18"/>
        <v>-1.8670893491287699E-2</v>
      </c>
      <c r="AD60" s="4">
        <f t="shared" si="44"/>
        <v>0.63532503725802769</v>
      </c>
      <c r="AE60" s="4">
        <f t="shared" si="44"/>
        <v>0.86770265900901755</v>
      </c>
      <c r="AF60" s="4">
        <f t="shared" si="44"/>
        <v>2.1755152603132766</v>
      </c>
      <c r="AG60" s="4">
        <f t="shared" si="44"/>
        <v>-1.0507577035069771</v>
      </c>
      <c r="AH60" s="4">
        <f t="shared" si="44"/>
        <v>0.3770930182439125</v>
      </c>
      <c r="AI60" s="4">
        <f t="shared" si="44"/>
        <v>1.8604459737576962</v>
      </c>
      <c r="AJ60" s="4">
        <f t="shared" si="44"/>
        <v>2.1247404027612271</v>
      </c>
      <c r="AK60" s="5">
        <f t="shared" si="24"/>
        <v>-0.12438904473227155</v>
      </c>
    </row>
    <row r="61" spans="1:37" x14ac:dyDescent="0.3">
      <c r="A61" t="s">
        <v>169</v>
      </c>
      <c r="B61">
        <v>1.058761853163654E-2</v>
      </c>
      <c r="C61">
        <v>1520.5760572697122</v>
      </c>
      <c r="D61">
        <v>1439.3802139427667</v>
      </c>
      <c r="E61">
        <v>61802.246025057415</v>
      </c>
      <c r="F61">
        <v>63111.381180190743</v>
      </c>
      <c r="G61" s="6">
        <v>104.43447454140799</v>
      </c>
      <c r="H61">
        <v>100.44448922456087</v>
      </c>
      <c r="I61" s="3">
        <f t="shared" si="11"/>
        <v>3.9723287436176112E-2</v>
      </c>
      <c r="L61">
        <f t="shared" si="12"/>
        <v>100.25598858396729</v>
      </c>
      <c r="M61">
        <f t="shared" si="9"/>
        <v>149.12354285147816</v>
      </c>
      <c r="N61">
        <f t="shared" si="10"/>
        <v>130.33420450463166</v>
      </c>
      <c r="O61">
        <f t="shared" si="2"/>
        <v>147.71417426864502</v>
      </c>
      <c r="P61">
        <f t="shared" si="3"/>
        <v>152.44908620039968</v>
      </c>
      <c r="Q61">
        <f t="shared" si="4"/>
        <v>150.90490304394382</v>
      </c>
      <c r="R61">
        <f t="shared" si="5"/>
        <v>141.16437338084097</v>
      </c>
      <c r="S61" s="5"/>
      <c r="T61" s="10">
        <f t="shared" si="29"/>
        <v>5.6410281689598163E-2</v>
      </c>
      <c r="U61" s="10">
        <f t="shared" si="30"/>
        <v>-2.074324995986998E-2</v>
      </c>
      <c r="W61">
        <f t="shared" si="42"/>
        <v>1.0095411871596693</v>
      </c>
      <c r="X61">
        <f t="shared" si="43"/>
        <v>1.0216006946597818</v>
      </c>
      <c r="Y61">
        <f t="shared" si="15"/>
        <v>1.0119455329346609</v>
      </c>
      <c r="AA61" s="3">
        <f t="shared" si="17"/>
        <v>0.14416275772165998</v>
      </c>
      <c r="AB61" s="3">
        <f t="shared" si="18"/>
        <v>-3.105897221010856E-2</v>
      </c>
      <c r="AD61" s="4">
        <f t="shared" si="44"/>
        <v>0.59837441975569838</v>
      </c>
      <c r="AE61" s="4">
        <f t="shared" si="44"/>
        <v>2.5356159488544527</v>
      </c>
      <c r="AF61" s="4">
        <f t="shared" si="44"/>
        <v>2.1113351556228954</v>
      </c>
      <c r="AG61" s="4">
        <f t="shared" si="44"/>
        <v>-1.2024643659893863</v>
      </c>
      <c r="AH61" s="4">
        <f t="shared" si="44"/>
        <v>-6.9671325443665388E-2</v>
      </c>
      <c r="AI61" s="4">
        <f t="shared" si="44"/>
        <v>3.639435878917352</v>
      </c>
      <c r="AJ61" s="4">
        <f t="shared" si="44"/>
        <v>1.6508948563340287</v>
      </c>
      <c r="AK61" s="5">
        <f t="shared" si="24"/>
        <v>1.204523119660734</v>
      </c>
    </row>
    <row r="62" spans="1:37" x14ac:dyDescent="0.3">
      <c r="A62" t="s">
        <v>170</v>
      </c>
      <c r="B62">
        <v>1.0597655369338691E-2</v>
      </c>
      <c r="C62">
        <v>1542.3210350928096</v>
      </c>
      <c r="D62">
        <v>1452.7228846902135</v>
      </c>
      <c r="E62">
        <v>62610.070622991647</v>
      </c>
      <c r="F62">
        <v>64281.849938612038</v>
      </c>
      <c r="G62" s="6">
        <v>104.93066803651899</v>
      </c>
      <c r="H62">
        <v>101.93932180175338</v>
      </c>
      <c r="I62" s="3">
        <f t="shared" si="11"/>
        <v>2.9344380381331546E-2</v>
      </c>
      <c r="L62">
        <f t="shared" si="12"/>
        <v>100.35102913374526</v>
      </c>
      <c r="M62">
        <f t="shared" si="9"/>
        <v>151.25608210639024</v>
      </c>
      <c r="N62">
        <f t="shared" si="10"/>
        <v>131.54236782450403</v>
      </c>
      <c r="O62">
        <f t="shared" si="2"/>
        <v>149.64496402326614</v>
      </c>
      <c r="P62">
        <f t="shared" si="3"/>
        <v>155.27641923147345</v>
      </c>
      <c r="Q62">
        <f t="shared" si="4"/>
        <v>151.62188880558588</v>
      </c>
      <c r="R62">
        <f t="shared" si="5"/>
        <v>143.26520644493155</v>
      </c>
      <c r="S62" s="5"/>
      <c r="T62" s="10">
        <f t="shared" si="29"/>
        <v>6.167600947630314E-2</v>
      </c>
      <c r="U62" s="10">
        <f t="shared" si="30"/>
        <v>-2.6007019356426575E-2</v>
      </c>
      <c r="W62">
        <f t="shared" si="42"/>
        <v>1.0107662699753373</v>
      </c>
      <c r="X62">
        <f t="shared" si="43"/>
        <v>1.0132107671997059</v>
      </c>
      <c r="Y62">
        <f t="shared" si="15"/>
        <v>1.0024184594371441</v>
      </c>
      <c r="AA62" s="3">
        <f t="shared" si="17"/>
        <v>0.14986589193975175</v>
      </c>
      <c r="AB62" s="3">
        <f t="shared" si="18"/>
        <v>-3.6267291814685687E-2</v>
      </c>
      <c r="AD62" s="4">
        <f t="shared" si="44"/>
        <v>0.5526139924412643</v>
      </c>
      <c r="AE62" s="4">
        <f t="shared" si="44"/>
        <v>4.4393345386678051</v>
      </c>
      <c r="AF62" s="4">
        <f t="shared" si="44"/>
        <v>2.4157096765363928</v>
      </c>
      <c r="AG62" s="4">
        <f t="shared" si="44"/>
        <v>-0.74855572826211247</v>
      </c>
      <c r="AH62" s="4">
        <f t="shared" si="44"/>
        <v>4.634549734108262E-2</v>
      </c>
      <c r="AI62" s="4">
        <f t="shared" si="44"/>
        <v>4.6162693341932792</v>
      </c>
      <c r="AJ62" s="4">
        <f t="shared" si="44"/>
        <v>1.6330699075955524</v>
      </c>
      <c r="AK62" s="5">
        <f t="shared" si="24"/>
        <v>1.8267432476237562</v>
      </c>
    </row>
    <row r="63" spans="1:37" x14ac:dyDescent="0.3">
      <c r="A63" t="s">
        <v>171</v>
      </c>
      <c r="B63">
        <v>1.060607225230616E-2</v>
      </c>
      <c r="C63">
        <v>1560.6443149749221</v>
      </c>
      <c r="D63">
        <v>1466.5991797644133</v>
      </c>
      <c r="E63">
        <v>63421.439189055898</v>
      </c>
      <c r="F63">
        <v>65135.444606140802</v>
      </c>
      <c r="G63" s="6">
        <v>106.270458151737</v>
      </c>
      <c r="H63">
        <v>103.17029238342947</v>
      </c>
      <c r="I63" s="3">
        <f t="shared" si="11"/>
        <v>3.0049016016993103E-2</v>
      </c>
      <c r="L63">
        <f t="shared" si="12"/>
        <v>100.43073005233971</v>
      </c>
      <c r="M63">
        <f t="shared" si="9"/>
        <v>153.05305398399963</v>
      </c>
      <c r="N63">
        <f t="shared" si="10"/>
        <v>132.79885020660745</v>
      </c>
      <c r="O63">
        <f t="shared" si="2"/>
        <v>151.58422425201451</v>
      </c>
      <c r="P63">
        <f t="shared" si="3"/>
        <v>157.33832509721196</v>
      </c>
      <c r="Q63">
        <f t="shared" si="4"/>
        <v>153.55784815544641</v>
      </c>
      <c r="R63">
        <f t="shared" si="5"/>
        <v>144.99520867953959</v>
      </c>
      <c r="S63" s="5"/>
      <c r="T63" s="10">
        <f t="shared" si="29"/>
        <v>6.4124633715952006E-2</v>
      </c>
      <c r="U63" s="10">
        <f t="shared" si="30"/>
        <v>-2.6314480962694065E-2</v>
      </c>
      <c r="W63">
        <f t="shared" si="42"/>
        <v>1.0096898588176506</v>
      </c>
      <c r="X63">
        <f t="shared" si="43"/>
        <v>1.0130199822123356</v>
      </c>
      <c r="Y63">
        <f t="shared" si="15"/>
        <v>1.0032981646449182</v>
      </c>
      <c r="AA63" s="3">
        <f t="shared" si="17"/>
        <v>0.15251791522201308</v>
      </c>
      <c r="AB63" s="3">
        <f t="shared" si="18"/>
        <v>-3.6571514547661943E-2</v>
      </c>
      <c r="AD63" s="4">
        <f t="shared" si="44"/>
        <v>0.49940041318816686</v>
      </c>
      <c r="AE63" s="4">
        <f t="shared" si="44"/>
        <v>5.6518420405100578</v>
      </c>
      <c r="AF63" s="4">
        <f t="shared" si="44"/>
        <v>2.8925750862898614</v>
      </c>
      <c r="AG63" s="4">
        <f t="shared" si="44"/>
        <v>0.19642339884606841</v>
      </c>
      <c r="AH63" s="4">
        <f t="shared" si="44"/>
        <v>0.92674727663406564</v>
      </c>
      <c r="AI63" s="4">
        <f t="shared" si="44"/>
        <v>3.6855482365246939</v>
      </c>
      <c r="AJ63" s="4">
        <f t="shared" si="44"/>
        <v>2.177316945089669</v>
      </c>
      <c r="AK63" s="5">
        <f t="shared" si="24"/>
        <v>0.69270176527878491</v>
      </c>
    </row>
    <row r="64" spans="1:37" x14ac:dyDescent="0.3">
      <c r="A64" t="s">
        <v>172</v>
      </c>
      <c r="B64">
        <v>1.061297040380743E-2</v>
      </c>
      <c r="C64">
        <v>1556.5718595353073</v>
      </c>
      <c r="D64">
        <v>1481.4745918921137</v>
      </c>
      <c r="E64">
        <v>63990.627141359248</v>
      </c>
      <c r="F64">
        <v>65289.627962842853</v>
      </c>
      <c r="G64" s="6">
        <v>107.164658980463</v>
      </c>
      <c r="H64">
        <v>103.85197711082338</v>
      </c>
      <c r="I64" s="3">
        <f t="shared" si="11"/>
        <v>3.1898110770722854E-2</v>
      </c>
      <c r="J64">
        <f t="shared" ref="J64" si="49">AVERAGE(H61:H64)</f>
        <v>102.35152013014178</v>
      </c>
      <c r="K64" s="8">
        <f t="shared" ref="K64" si="50">AVERAGE(G61:G64)</f>
        <v>105.70006492753174</v>
      </c>
      <c r="L64">
        <f t="shared" si="12"/>
        <v>100.49604984036336</v>
      </c>
      <c r="M64">
        <f t="shared" si="9"/>
        <v>152.65366654109158</v>
      </c>
      <c r="N64">
        <f t="shared" si="10"/>
        <v>134.14580147602339</v>
      </c>
      <c r="O64">
        <f t="shared" si="2"/>
        <v>152.94464614257271</v>
      </c>
      <c r="P64">
        <f t="shared" si="3"/>
        <v>157.71076365578872</v>
      </c>
      <c r="Q64">
        <f t="shared" si="4"/>
        <v>154.84994341377231</v>
      </c>
      <c r="R64">
        <f t="shared" si="5"/>
        <v>145.95324627949904</v>
      </c>
      <c r="S64" s="5"/>
      <c r="T64" s="10">
        <f t="shared" si="29"/>
        <v>5.0690891395768434E-2</v>
      </c>
      <c r="U64" s="10">
        <f t="shared" si="30"/>
        <v>-1.9895975241624675E-2</v>
      </c>
      <c r="W64">
        <f t="shared" si="42"/>
        <v>0.99809748422831435</v>
      </c>
      <c r="X64">
        <f t="shared" si="43"/>
        <v>1.0124574303138634</v>
      </c>
      <c r="Y64">
        <f t="shared" si="15"/>
        <v>1.0143873181853089</v>
      </c>
      <c r="AA64" s="3">
        <f t="shared" si="17"/>
        <v>0.1379682767662036</v>
      </c>
      <c r="AB64" s="3">
        <f t="shared" si="18"/>
        <v>-3.0220622884169712E-2</v>
      </c>
      <c r="AD64" s="4">
        <f t="shared" si="44"/>
        <v>0.44144005780266671</v>
      </c>
      <c r="AE64" s="4">
        <f t="shared" si="44"/>
        <v>5.1481156746270962</v>
      </c>
      <c r="AF64" s="4">
        <f t="shared" si="44"/>
        <v>3.3465114712647903</v>
      </c>
      <c r="AG64" s="4">
        <f t="shared" si="44"/>
        <v>0.88827625976677371</v>
      </c>
      <c r="AH64" s="4">
        <f t="shared" si="44"/>
        <v>1.7642800087651844</v>
      </c>
      <c r="AI64" s="4">
        <f t="shared" si="44"/>
        <v>3.718824430481571</v>
      </c>
      <c r="AJ64" s="4">
        <f t="shared" si="44"/>
        <v>2.7790779881484262</v>
      </c>
      <c r="AK64" s="5">
        <f t="shared" si="24"/>
        <v>0.33815043922508098</v>
      </c>
    </row>
    <row r="65" spans="1:37" x14ac:dyDescent="0.3">
      <c r="A65" t="s">
        <v>9</v>
      </c>
      <c r="B65">
        <v>1.061849834769721E-2</v>
      </c>
      <c r="C65">
        <v>1537.3719038189042</v>
      </c>
      <c r="D65">
        <v>1495.030061958837</v>
      </c>
      <c r="E65">
        <v>62712.946769336231</v>
      </c>
      <c r="F65">
        <v>65478.216819823188</v>
      </c>
      <c r="G65" s="6">
        <v>105.041089954274</v>
      </c>
      <c r="H65">
        <v>104.58240611994164</v>
      </c>
      <c r="I65" s="3">
        <f t="shared" si="11"/>
        <v>4.3858604075939387E-3</v>
      </c>
      <c r="L65">
        <f t="shared" si="12"/>
        <v>100.54839489584968</v>
      </c>
      <c r="M65">
        <f t="shared" si="9"/>
        <v>150.7707186902866</v>
      </c>
      <c r="N65">
        <f t="shared" si="10"/>
        <v>135.37323352679005</v>
      </c>
      <c r="O65">
        <f t="shared" si="2"/>
        <v>149.89084934275874</v>
      </c>
      <c r="P65">
        <f t="shared" si="3"/>
        <v>158.166310632841</v>
      </c>
      <c r="Q65">
        <f t="shared" si="4"/>
        <v>151.78144539708421</v>
      </c>
      <c r="R65">
        <f t="shared" si="5"/>
        <v>146.97978894169376</v>
      </c>
      <c r="S65" s="5"/>
      <c r="T65" s="10">
        <f t="shared" si="29"/>
        <v>2.8321732744684525E-2</v>
      </c>
      <c r="U65" s="10">
        <f t="shared" si="30"/>
        <v>-4.2231908332142964E-2</v>
      </c>
      <c r="W65">
        <f t="shared" si="42"/>
        <v>1.0058700671280862</v>
      </c>
      <c r="X65">
        <f t="shared" si="43"/>
        <v>1.0126131519209836</v>
      </c>
      <c r="Y65">
        <f t="shared" si="15"/>
        <v>1.0067037334276681</v>
      </c>
      <c r="AA65" s="3">
        <f t="shared" si="17"/>
        <v>0.11374098676936328</v>
      </c>
      <c r="AB65" s="3">
        <f t="shared" si="18"/>
        <v>-5.2321263971899068E-2</v>
      </c>
      <c r="AD65" s="4">
        <f t="shared" si="44"/>
        <v>0.38158948201651999</v>
      </c>
      <c r="AE65" s="4">
        <f t="shared" si="44"/>
        <v>4.0812404864256635</v>
      </c>
      <c r="AF65" s="4">
        <f t="shared" si="44"/>
        <v>3.6326367216949818</v>
      </c>
      <c r="AG65" s="4">
        <f t="shared" si="44"/>
        <v>1.3900397739476267</v>
      </c>
      <c r="AH65" s="4">
        <f t="shared" si="44"/>
        <v>2.6965219464637036</v>
      </c>
      <c r="AI65" s="4">
        <f t="shared" si="44"/>
        <v>2.6033971465138084</v>
      </c>
      <c r="AJ65" s="4">
        <f t="shared" si="44"/>
        <v>3.415005126270132</v>
      </c>
      <c r="AK65" s="5">
        <f t="shared" si="24"/>
        <v>-0.23765937377750343</v>
      </c>
    </row>
    <row r="66" spans="1:37" x14ac:dyDescent="0.3">
      <c r="A66" t="s">
        <v>10</v>
      </c>
      <c r="B66">
        <v>1.0622882525961989E-2</v>
      </c>
      <c r="C66">
        <v>1560.4723541225235</v>
      </c>
      <c r="D66">
        <v>1508.38392789451</v>
      </c>
      <c r="E66">
        <v>63583.772994665174</v>
      </c>
      <c r="F66">
        <v>66545.450099316848</v>
      </c>
      <c r="G66" s="6">
        <v>106.84550851219301</v>
      </c>
      <c r="H66">
        <v>105.95623674198518</v>
      </c>
      <c r="I66" s="3">
        <f t="shared" si="11"/>
        <v>8.3928213907152969E-3</v>
      </c>
      <c r="L66">
        <f t="shared" si="12"/>
        <v>100.58990943708012</v>
      </c>
      <c r="M66">
        <f t="shared" si="9"/>
        <v>153.03618970981955</v>
      </c>
      <c r="N66">
        <f t="shared" si="10"/>
        <v>136.58241055793732</v>
      </c>
      <c r="O66">
        <f t="shared" si="2"/>
        <v>151.97221992520963</v>
      </c>
      <c r="P66">
        <f t="shared" si="3"/>
        <v>160.74427256583908</v>
      </c>
      <c r="Q66">
        <f t="shared" si="4"/>
        <v>154.3887798882009</v>
      </c>
      <c r="R66">
        <f t="shared" si="5"/>
        <v>148.91056623360282</v>
      </c>
      <c r="S66" s="5"/>
      <c r="T66" s="10">
        <f t="shared" si="29"/>
        <v>3.4532604905650022E-2</v>
      </c>
      <c r="U66" s="10">
        <f t="shared" si="30"/>
        <v>-4.450607968285536E-2</v>
      </c>
      <c r="W66">
        <f t="shared" si="42"/>
        <v>1.0070010807576117</v>
      </c>
      <c r="X66">
        <f t="shared" si="43"/>
        <v>1.0159013269937134</v>
      </c>
      <c r="Y66">
        <f t="shared" si="15"/>
        <v>1.0088383681072175</v>
      </c>
      <c r="AA66" s="3">
        <f t="shared" si="17"/>
        <v>0.12046777535019881</v>
      </c>
      <c r="AB66" s="3">
        <f t="shared" si="18"/>
        <v>-5.4571478663642647E-2</v>
      </c>
      <c r="AD66" s="4">
        <f t="shared" si="44"/>
        <v>0.32284880764210655</v>
      </c>
      <c r="AE66" s="4">
        <f t="shared" si="44"/>
        <v>2.8552979462269867</v>
      </c>
      <c r="AF66" s="4">
        <f t="shared" si="44"/>
        <v>3.793966049090236</v>
      </c>
      <c r="AG66" s="4">
        <f t="shared" si="44"/>
        <v>1.6418032316994458</v>
      </c>
      <c r="AH66" s="4">
        <f t="shared" si="44"/>
        <v>3.2669315714803693</v>
      </c>
      <c r="AI66" s="4">
        <f t="shared" si="44"/>
        <v>1.9968643114507856</v>
      </c>
      <c r="AJ66" s="4">
        <f t="shared" si="44"/>
        <v>3.7834790683301867</v>
      </c>
      <c r="AK66" s="5">
        <f t="shared" si="24"/>
        <v>-0.47221478554866475</v>
      </c>
    </row>
    <row r="67" spans="1:37" x14ac:dyDescent="0.3">
      <c r="A67" t="s">
        <v>11</v>
      </c>
      <c r="B67">
        <v>1.0626398892874631E-2</v>
      </c>
      <c r="C67">
        <v>1578.613281803247</v>
      </c>
      <c r="D67">
        <v>1521.3949911587008</v>
      </c>
      <c r="E67">
        <v>64059.208490403296</v>
      </c>
      <c r="F67">
        <v>66788.102961760815</v>
      </c>
      <c r="G67" s="6">
        <v>106.813423668523</v>
      </c>
      <c r="H67">
        <v>106.65755322300788</v>
      </c>
      <c r="I67" s="3">
        <f t="shared" ref="I67:I130" si="51">(G67-H67)/H67</f>
        <v>1.4614102874572236E-3</v>
      </c>
      <c r="L67">
        <f t="shared" si="12"/>
        <v>100.6232065227276</v>
      </c>
      <c r="M67">
        <f t="shared" si="9"/>
        <v>154.81527822921882</v>
      </c>
      <c r="N67">
        <f t="shared" si="10"/>
        <v>137.76054720583014</v>
      </c>
      <c r="O67">
        <f t="shared" si="2"/>
        <v>153.10856311963795</v>
      </c>
      <c r="P67">
        <f t="shared" si="3"/>
        <v>161.33041418485828</v>
      </c>
      <c r="Q67">
        <f t="shared" si="4"/>
        <v>154.34241818394122</v>
      </c>
      <c r="R67">
        <f t="shared" si="5"/>
        <v>149.89619423917603</v>
      </c>
      <c r="S67" s="5"/>
      <c r="T67" s="10">
        <f t="shared" ref="T67:T98" si="52">(C67/D67)-1</f>
        <v>3.7609096241974838E-2</v>
      </c>
      <c r="U67" s="10">
        <f t="shared" ref="U67:U98" si="53">(E67/F67)-1</f>
        <v>-4.0858990603759637E-2</v>
      </c>
      <c r="W67">
        <f t="shared" si="42"/>
        <v>1.0111470911541849</v>
      </c>
      <c r="X67">
        <f t="shared" si="43"/>
        <v>1.008058694034893</v>
      </c>
      <c r="Y67">
        <f t="shared" si="15"/>
        <v>0.9969456499985907</v>
      </c>
      <c r="AA67" s="3">
        <f t="shared" si="17"/>
        <v>0.12379982055317296</v>
      </c>
      <c r="AB67" s="3">
        <f t="shared" si="18"/>
        <v>-5.0962808883633248E-2</v>
      </c>
      <c r="AD67" s="4">
        <f t="shared" si="44"/>
        <v>0.26787960169927238</v>
      </c>
      <c r="AE67" s="4">
        <f t="shared" si="44"/>
        <v>1.6265965596949483</v>
      </c>
      <c r="AF67" s="4">
        <f t="shared" si="44"/>
        <v>3.8287935128163531</v>
      </c>
      <c r="AG67" s="4">
        <f t="shared" si="44"/>
        <v>1.4299752956580036</v>
      </c>
      <c r="AH67" s="4">
        <f t="shared" si="44"/>
        <v>3.1737105462621429</v>
      </c>
      <c r="AI67" s="4">
        <f t="shared" si="44"/>
        <v>1.6494155311888026</v>
      </c>
      <c r="AJ67" s="4">
        <f t="shared" si="44"/>
        <v>3.7601816787898645</v>
      </c>
      <c r="AK67" s="5">
        <f t="shared" si="24"/>
        <v>-0.56134685180434363</v>
      </c>
    </row>
    <row r="68" spans="1:37" x14ac:dyDescent="0.3">
      <c r="A68" t="s">
        <v>12</v>
      </c>
      <c r="B68">
        <v>1.0629388118034371E-2</v>
      </c>
      <c r="C68">
        <v>1557.5272609611895</v>
      </c>
      <c r="D68">
        <v>1532.6126142310966</v>
      </c>
      <c r="E68">
        <v>64432.524022406302</v>
      </c>
      <c r="F68">
        <v>66622.104716287009</v>
      </c>
      <c r="G68" s="6">
        <v>105.589931669778</v>
      </c>
      <c r="H68">
        <v>107.01346601125508</v>
      </c>
      <c r="I68" s="3">
        <f t="shared" si="51"/>
        <v>-1.3302385153354067E-2</v>
      </c>
      <c r="J68">
        <f t="shared" ref="J68" si="54">AVERAGE(H65:H68)</f>
        <v>106.05241552404743</v>
      </c>
      <c r="K68" s="8">
        <f t="shared" ref="K68" si="55">AVERAGE(G65:G68)</f>
        <v>106.07248845119202</v>
      </c>
      <c r="L68">
        <f t="shared" ref="L68:L131" si="56">B68/AVERAGE(B$5:B$8)*100</f>
        <v>100.65151201206824</v>
      </c>
      <c r="M68">
        <f t="shared" ref="M68:M131" si="57">C68/AVERAGE(C$5:C$8)*100</f>
        <v>152.74736316665118</v>
      </c>
      <c r="N68">
        <f t="shared" ref="N68:N131" si="58">D68/AVERAGE(D$5:D$8)*100</f>
        <v>138.77628992996321</v>
      </c>
      <c r="O68">
        <f t="shared" ref="O68:O131" si="59">E68/AVERAGE(E$5:E$8)*100</f>
        <v>154.00082835428859</v>
      </c>
      <c r="P68">
        <f t="shared" ref="P68:P131" si="60">F68/AVERAGE(F$5:F$8)*100</f>
        <v>160.92943609881229</v>
      </c>
      <c r="Q68">
        <f t="shared" ref="Q68:Q131" si="61">G68/AVERAGE(G$5:G$8)*100</f>
        <v>152.57450636883988</v>
      </c>
      <c r="R68">
        <f t="shared" ref="R68:R131" si="62">H68/AVERAGE(H$5:H$8)*100</f>
        <v>150.39639296704073</v>
      </c>
      <c r="S68" s="5"/>
      <c r="T68" s="10">
        <f t="shared" si="52"/>
        <v>1.6256323678108586E-2</v>
      </c>
      <c r="U68" s="10">
        <f t="shared" si="53"/>
        <v>-3.2865678789421704E-2</v>
      </c>
      <c r="W68">
        <f t="shared" si="42"/>
        <v>0.9918606594455861</v>
      </c>
      <c r="X68">
        <f t="shared" si="43"/>
        <v>0.99073821874407475</v>
      </c>
      <c r="Y68">
        <f t="shared" si="15"/>
        <v>0.99886834840073335</v>
      </c>
      <c r="AA68" s="3">
        <f t="shared" si="17"/>
        <v>0.10067334444333986</v>
      </c>
      <c r="AB68" s="3">
        <f t="shared" si="18"/>
        <v>-4.305370050678281E-2</v>
      </c>
      <c r="AD68" s="4">
        <f t="shared" si="44"/>
        <v>0.21896668787098061</v>
      </c>
      <c r="AE68" s="4">
        <f t="shared" si="44"/>
        <v>0.87169169086076526</v>
      </c>
      <c r="AF68" s="4">
        <f t="shared" si="44"/>
        <v>3.7198312615978724</v>
      </c>
      <c r="AG68" s="4">
        <f t="shared" si="44"/>
        <v>1.1770382451806949</v>
      </c>
      <c r="AH68" s="4">
        <f t="shared" si="44"/>
        <v>2.953851918374184</v>
      </c>
      <c r="AI68" s="4">
        <f t="shared" si="44"/>
        <v>0.35233991948404597</v>
      </c>
      <c r="AJ68" s="4">
        <f t="shared" si="44"/>
        <v>3.615867540804385</v>
      </c>
      <c r="AK68" s="5">
        <f t="shared" si="24"/>
        <v>-0.9025572935103523</v>
      </c>
    </row>
    <row r="69" spans="1:37" x14ac:dyDescent="0.3">
      <c r="A69" t="s">
        <v>13</v>
      </c>
      <c r="B69">
        <v>1.0632187982295401E-2</v>
      </c>
      <c r="C69">
        <v>1545.9958284213528</v>
      </c>
      <c r="D69">
        <v>1539.338734108911</v>
      </c>
      <c r="E69">
        <v>63614.929108463984</v>
      </c>
      <c r="F69">
        <v>66560.971233138713</v>
      </c>
      <c r="G69" s="6">
        <v>105.77874582727701</v>
      </c>
      <c r="H69">
        <v>107.38624822160919</v>
      </c>
      <c r="I69" s="3">
        <f t="shared" si="51"/>
        <v>-1.4969350554224048E-2</v>
      </c>
      <c r="L69">
        <f t="shared" si="56"/>
        <v>100.67802441035229</v>
      </c>
      <c r="M69">
        <f t="shared" si="57"/>
        <v>151.61647065636078</v>
      </c>
      <c r="N69">
        <f t="shared" si="58"/>
        <v>139.38533226303548</v>
      </c>
      <c r="O69">
        <f t="shared" si="59"/>
        <v>152.04668646840523</v>
      </c>
      <c r="P69">
        <f t="shared" si="60"/>
        <v>160.78176473640627</v>
      </c>
      <c r="Q69">
        <f t="shared" si="61"/>
        <v>152.84733756041558</v>
      </c>
      <c r="R69">
        <f t="shared" si="62"/>
        <v>150.92029992837251</v>
      </c>
      <c r="S69" s="5"/>
      <c r="T69" s="10">
        <f t="shared" si="52"/>
        <v>4.3246454889576125E-3</v>
      </c>
      <c r="U69" s="10">
        <f t="shared" si="53"/>
        <v>-4.4260804343671967E-2</v>
      </c>
      <c r="W69">
        <f t="shared" si="42"/>
        <v>0.99717050188966894</v>
      </c>
      <c r="X69">
        <f t="shared" si="43"/>
        <v>1.0052658240084484</v>
      </c>
      <c r="Y69">
        <f t="shared" si="15"/>
        <v>1.0081182928129528</v>
      </c>
      <c r="AA69" s="3">
        <f t="shared" si="17"/>
        <v>8.7750541572364282E-2</v>
      </c>
      <c r="AB69" s="3">
        <f t="shared" si="18"/>
        <v>-5.4328787112902899E-2</v>
      </c>
      <c r="AD69" s="4">
        <f t="shared" si="44"/>
        <v>0.17829809328930857</v>
      </c>
      <c r="AE69" s="4">
        <f t="shared" si="44"/>
        <v>0.73745815938122128</v>
      </c>
      <c r="AF69" s="4">
        <f t="shared" si="44"/>
        <v>3.4923609346988682</v>
      </c>
      <c r="AG69" s="4">
        <f t="shared" si="44"/>
        <v>1.1693473061452186</v>
      </c>
      <c r="AH69" s="4">
        <f t="shared" si="44"/>
        <v>2.4334555384106338</v>
      </c>
      <c r="AI69" s="4">
        <f t="shared" si="44"/>
        <v>0.38278418467041497</v>
      </c>
      <c r="AJ69" s="4">
        <f t="shared" si="44"/>
        <v>3.2570915951082302</v>
      </c>
      <c r="AK69" s="5">
        <f t="shared" si="24"/>
        <v>-0.88247669017189689</v>
      </c>
    </row>
    <row r="70" spans="1:37" x14ac:dyDescent="0.3">
      <c r="A70" t="s">
        <v>14</v>
      </c>
      <c r="B70">
        <v>1.06350805733365E-2</v>
      </c>
      <c r="C70">
        <v>1541.8960977722197</v>
      </c>
      <c r="D70">
        <v>1542.7577467794915</v>
      </c>
      <c r="E70">
        <v>64757.039806056695</v>
      </c>
      <c r="F70">
        <v>67977.889893281914</v>
      </c>
      <c r="G70" s="6">
        <v>106.344737319573</v>
      </c>
      <c r="H70">
        <v>108.79068795288441</v>
      </c>
      <c r="I70" s="3">
        <f t="shared" si="51"/>
        <v>-2.2483088206692065E-2</v>
      </c>
      <c r="L70">
        <f t="shared" si="56"/>
        <v>100.70541485453273</v>
      </c>
      <c r="M70">
        <f t="shared" si="57"/>
        <v>151.2144083220154</v>
      </c>
      <c r="N70">
        <f t="shared" si="58"/>
        <v>139.69491988435669</v>
      </c>
      <c r="O70">
        <f t="shared" si="59"/>
        <v>154.77645681607015</v>
      </c>
      <c r="P70">
        <f t="shared" si="60"/>
        <v>164.20441134815442</v>
      </c>
      <c r="Q70">
        <f t="shared" si="61"/>
        <v>153.66517948132989</v>
      </c>
      <c r="R70">
        <f t="shared" si="62"/>
        <v>152.89409516738644</v>
      </c>
      <c r="S70" s="5"/>
      <c r="T70" s="10">
        <f t="shared" si="52"/>
        <v>-5.5851218966196381E-4</v>
      </c>
      <c r="U70" s="10">
        <f t="shared" si="53"/>
        <v>-4.7380848277014942E-2</v>
      </c>
      <c r="W70">
        <f t="shared" si="42"/>
        <v>0.97698585064337184</v>
      </c>
      <c r="X70">
        <f t="shared" si="43"/>
        <v>0.99282011387519442</v>
      </c>
      <c r="Y70">
        <f t="shared" ref="Y70:Y133" si="63">Q70/M70</f>
        <v>1.0162072595231502</v>
      </c>
      <c r="AA70" s="3">
        <f t="shared" si="17"/>
        <v>8.2461756284300414E-2</v>
      </c>
      <c r="AB70" s="3">
        <f t="shared" si="18"/>
        <v>-5.7415963765398814E-2</v>
      </c>
      <c r="AD70" s="4">
        <f t="shared" si="44"/>
        <v>0.14750685829640897</v>
      </c>
      <c r="AE70" s="4">
        <f t="shared" si="44"/>
        <v>0.1443596020322957</v>
      </c>
      <c r="AF70" s="4">
        <f t="shared" si="44"/>
        <v>3.1020197329867383</v>
      </c>
      <c r="AG70" s="4">
        <f t="shared" si="44"/>
        <v>1.2435183587767629</v>
      </c>
      <c r="AH70" s="4">
        <f t="shared" si="44"/>
        <v>2.09577280770048</v>
      </c>
      <c r="AI70" s="4">
        <f t="shared" si="44"/>
        <v>-0.18688843864865801</v>
      </c>
      <c r="AJ70" s="4">
        <f t="shared" si="44"/>
        <v>2.9425750085764646</v>
      </c>
      <c r="AK70" s="5">
        <f t="shared" si="24"/>
        <v>-1.0635118690616046</v>
      </c>
    </row>
    <row r="71" spans="1:37" x14ac:dyDescent="0.3">
      <c r="A71" t="s">
        <v>15</v>
      </c>
      <c r="B71">
        <v>1.063836931322081E-2</v>
      </c>
      <c r="C71">
        <v>1558.3265410164802</v>
      </c>
      <c r="D71">
        <v>1545.0288537206172</v>
      </c>
      <c r="E71">
        <v>65520.409189190432</v>
      </c>
      <c r="F71">
        <v>68724.140315659053</v>
      </c>
      <c r="G71" s="6">
        <v>106.336082957824</v>
      </c>
      <c r="H71">
        <v>109.54147606660844</v>
      </c>
      <c r="I71" s="3">
        <f t="shared" si="51"/>
        <v>-2.9261912691730979E-2</v>
      </c>
      <c r="L71">
        <f t="shared" si="56"/>
        <v>100.7365565005329</v>
      </c>
      <c r="M71">
        <f t="shared" si="57"/>
        <v>152.82574890277115</v>
      </c>
      <c r="N71">
        <f t="shared" si="58"/>
        <v>139.90056597678543</v>
      </c>
      <c r="O71">
        <f t="shared" si="59"/>
        <v>156.60099371147433</v>
      </c>
      <c r="P71">
        <f t="shared" si="60"/>
        <v>166.00702116021421</v>
      </c>
      <c r="Q71">
        <f t="shared" si="61"/>
        <v>153.65267416997199</v>
      </c>
      <c r="R71">
        <f t="shared" si="62"/>
        <v>153.94925045200029</v>
      </c>
      <c r="S71" s="5"/>
      <c r="T71" s="10">
        <f t="shared" si="52"/>
        <v>8.6067566077103752E-3</v>
      </c>
      <c r="U71" s="10">
        <f t="shared" si="53"/>
        <v>-4.6617260132370664E-2</v>
      </c>
      <c r="W71">
        <f t="shared" si="42"/>
        <v>0.97589258714629368</v>
      </c>
      <c r="X71">
        <f t="shared" si="43"/>
        <v>0.98117304704378572</v>
      </c>
      <c r="Y71">
        <f t="shared" si="63"/>
        <v>1.0054109027643432</v>
      </c>
      <c r="AA71" s="3">
        <f t="shared" si="17"/>
        <v>9.2388353368995535E-2</v>
      </c>
      <c r="AB71" s="3">
        <f t="shared" si="18"/>
        <v>-5.6660419438898768E-2</v>
      </c>
      <c r="AD71" s="4">
        <f t="shared" ref="AD71:AJ86" si="64">(AVERAGE(L68:L71)/AVERAGE(L64:L67)-1)*100</f>
        <v>0.1277656734596011</v>
      </c>
      <c r="AE71" s="4">
        <f t="shared" si="64"/>
        <v>-0.46981442301752274</v>
      </c>
      <c r="AF71" s="4">
        <f t="shared" si="64"/>
        <v>2.5548972850403917</v>
      </c>
      <c r="AG71" s="4">
        <f t="shared" si="64"/>
        <v>1.5641441356118113</v>
      </c>
      <c r="AH71" s="4">
        <f t="shared" si="64"/>
        <v>2.1899574791516052</v>
      </c>
      <c r="AI71" s="4">
        <f t="shared" si="64"/>
        <v>-0.42623476928080883</v>
      </c>
      <c r="AJ71" s="4">
        <f t="shared" si="64"/>
        <v>2.7749093335139419</v>
      </c>
      <c r="AK71" s="5">
        <f t="shared" si="24"/>
        <v>-1.1536031336710582</v>
      </c>
    </row>
    <row r="72" spans="1:37" x14ac:dyDescent="0.3">
      <c r="A72" t="s">
        <v>16</v>
      </c>
      <c r="B72">
        <v>1.064236228099277E-2</v>
      </c>
      <c r="C72">
        <v>1574.7615495162106</v>
      </c>
      <c r="D72">
        <v>1545.3271119438102</v>
      </c>
      <c r="E72">
        <v>66749.908703383902</v>
      </c>
      <c r="F72">
        <v>69769.396381118524</v>
      </c>
      <c r="G72" s="6">
        <v>107.847296055515</v>
      </c>
      <c r="H72">
        <v>110.49403130976985</v>
      </c>
      <c r="I72" s="3">
        <f t="shared" si="51"/>
        <v>-2.3953649105576857E-2</v>
      </c>
      <c r="J72">
        <f t="shared" ref="J72" si="65">AVERAGE(H69:H72)</f>
        <v>109.05311088771798</v>
      </c>
      <c r="K72" s="8">
        <f t="shared" ref="K72" si="66">AVERAGE(G69:G72)</f>
        <v>106.57671554004725</v>
      </c>
      <c r="L72">
        <f t="shared" si="56"/>
        <v>100.77436660203642</v>
      </c>
      <c r="M72">
        <f t="shared" si="57"/>
        <v>154.43753720007908</v>
      </c>
      <c r="N72">
        <f t="shared" si="58"/>
        <v>139.92757291204845</v>
      </c>
      <c r="O72">
        <f t="shared" si="59"/>
        <v>159.53963295492764</v>
      </c>
      <c r="P72">
        <f t="shared" si="60"/>
        <v>168.5318958982549</v>
      </c>
      <c r="Q72">
        <f t="shared" si="61"/>
        <v>155.83633494853396</v>
      </c>
      <c r="R72">
        <f t="shared" si="62"/>
        <v>155.28796863404901</v>
      </c>
      <c r="S72" s="5"/>
      <c r="T72" s="10">
        <f t="shared" si="52"/>
        <v>1.9047383136490792E-2</v>
      </c>
      <c r="U72" s="10">
        <f t="shared" si="53"/>
        <v>-4.3278110953411941E-2</v>
      </c>
      <c r="W72">
        <f t="shared" si="42"/>
        <v>0.96801988533914962</v>
      </c>
      <c r="X72">
        <f t="shared" si="43"/>
        <v>0.97678759855590291</v>
      </c>
      <c r="Y72">
        <f t="shared" si="63"/>
        <v>1.0090573689131204</v>
      </c>
      <c r="AA72" s="3">
        <f t="shared" si="17"/>
        <v>0.10369624789497967</v>
      </c>
      <c r="AB72" s="3">
        <f t="shared" si="18"/>
        <v>-5.3356445647273931E-2</v>
      </c>
      <c r="AD72" s="4">
        <f t="shared" si="64"/>
        <v>0.11961330085654698</v>
      </c>
      <c r="AE72" s="4">
        <f t="shared" si="64"/>
        <v>-0.20861109539647149</v>
      </c>
      <c r="AF72" s="4">
        <f t="shared" si="64"/>
        <v>1.8990068546659966</v>
      </c>
      <c r="AG72" s="4">
        <f t="shared" si="64"/>
        <v>2.297527410670952</v>
      </c>
      <c r="AH72" s="4">
        <f t="shared" si="64"/>
        <v>2.8626802956259967</v>
      </c>
      <c r="AI72" s="4">
        <f t="shared" si="64"/>
        <v>0.4753608557861444</v>
      </c>
      <c r="AJ72" s="4">
        <f t="shared" si="64"/>
        <v>2.8294455612754454</v>
      </c>
      <c r="AK72" s="5">
        <f t="shared" si="24"/>
        <v>-0.83199505150688846</v>
      </c>
    </row>
    <row r="73" spans="1:37" x14ac:dyDescent="0.3">
      <c r="A73" t="s">
        <v>17</v>
      </c>
      <c r="B73">
        <v>1.064729580657919E-2</v>
      </c>
      <c r="C73">
        <v>1584.0343623784827</v>
      </c>
      <c r="D73">
        <v>1547.1843195342035</v>
      </c>
      <c r="E73">
        <v>66403.531552224667</v>
      </c>
      <c r="F73">
        <v>70197.905603323132</v>
      </c>
      <c r="G73" s="6">
        <v>108.982939695672</v>
      </c>
      <c r="H73">
        <v>110.89490914815561</v>
      </c>
      <c r="I73" s="3">
        <f t="shared" si="51"/>
        <v>-1.7241273446819926E-2</v>
      </c>
      <c r="L73">
        <f t="shared" si="56"/>
        <v>100.82108300793951</v>
      </c>
      <c r="M73">
        <f t="shared" si="57"/>
        <v>155.34692591471114</v>
      </c>
      <c r="N73">
        <f t="shared" si="58"/>
        <v>140.09574089959554</v>
      </c>
      <c r="O73">
        <f t="shared" si="59"/>
        <v>158.71175341721201</v>
      </c>
      <c r="P73">
        <f t="shared" si="60"/>
        <v>169.56698399380812</v>
      </c>
      <c r="Q73">
        <f t="shared" si="61"/>
        <v>157.47730833555869</v>
      </c>
      <c r="R73">
        <f t="shared" si="62"/>
        <v>155.85136110380887</v>
      </c>
      <c r="S73" s="5"/>
      <c r="T73" s="10">
        <f t="shared" si="52"/>
        <v>2.3817487276094784E-2</v>
      </c>
      <c r="U73" s="10">
        <f t="shared" si="53"/>
        <v>-5.4052525050246492E-2</v>
      </c>
      <c r="W73">
        <f t="shared" si="42"/>
        <v>0.97879912841958461</v>
      </c>
      <c r="X73">
        <f t="shared" si="43"/>
        <v>0.99222209411039464</v>
      </c>
      <c r="Y73">
        <f t="shared" si="63"/>
        <v>1.0137137082584897</v>
      </c>
      <c r="AA73" s="3">
        <f t="shared" si="17"/>
        <v>0.10886258866389009</v>
      </c>
      <c r="AB73" s="3">
        <f t="shared" si="18"/>
        <v>-6.4017359517301475E-2</v>
      </c>
      <c r="AD73" s="4">
        <f t="shared" si="64"/>
        <v>0.12291084680970954</v>
      </c>
      <c r="AE73" s="4">
        <f t="shared" si="64"/>
        <v>0.26286807482507335</v>
      </c>
      <c r="AF73" s="4">
        <f t="shared" si="64"/>
        <v>1.2876309037251232</v>
      </c>
      <c r="AG73" s="4">
        <f t="shared" si="64"/>
        <v>3.0272757940841943</v>
      </c>
      <c r="AH73" s="4">
        <f t="shared" si="64"/>
        <v>3.8094070229588217</v>
      </c>
      <c r="AI73" s="4">
        <f t="shared" si="64"/>
        <v>1.0548600252609841</v>
      </c>
      <c r="AJ73" s="4">
        <f t="shared" si="64"/>
        <v>2.9759246849656584</v>
      </c>
      <c r="AK73" s="5">
        <f t="shared" si="24"/>
        <v>-0.6455353757472001</v>
      </c>
    </row>
    <row r="74" spans="1:37" x14ac:dyDescent="0.3">
      <c r="A74" t="s">
        <v>18</v>
      </c>
      <c r="B74">
        <v>1.065332914976751E-2</v>
      </c>
      <c r="C74">
        <v>1601.0152343784316</v>
      </c>
      <c r="D74">
        <v>1549.5181234366748</v>
      </c>
      <c r="E74">
        <v>67981.039702114387</v>
      </c>
      <c r="F74">
        <v>71765.0535246738</v>
      </c>
      <c r="G74" s="6">
        <v>110.528931814163</v>
      </c>
      <c r="H74">
        <v>112.25685725877929</v>
      </c>
      <c r="I74" s="3">
        <f t="shared" si="51"/>
        <v>-1.5392604842241416E-2</v>
      </c>
      <c r="L74">
        <f t="shared" si="56"/>
        <v>100.87821377667696</v>
      </c>
      <c r="M74">
        <f t="shared" si="57"/>
        <v>157.01224727843604</v>
      </c>
      <c r="N74">
        <f t="shared" si="58"/>
        <v>140.30706412896328</v>
      </c>
      <c r="O74">
        <f t="shared" si="59"/>
        <v>162.48217162609944</v>
      </c>
      <c r="P74">
        <f t="shared" si="60"/>
        <v>173.35251782436472</v>
      </c>
      <c r="Q74">
        <f t="shared" si="61"/>
        <v>159.71122382919276</v>
      </c>
      <c r="R74">
        <f t="shared" si="62"/>
        <v>157.76543875105128</v>
      </c>
      <c r="S74" s="5"/>
      <c r="T74" s="10">
        <f t="shared" si="52"/>
        <v>3.3234274683758613E-2</v>
      </c>
      <c r="U74" s="10">
        <f t="shared" si="53"/>
        <v>-5.2727806038051939E-2</v>
      </c>
      <c r="W74">
        <f t="shared" si="42"/>
        <v>0.96633523362642715</v>
      </c>
      <c r="X74">
        <f t="shared" si="43"/>
        <v>0.98294614252643586</v>
      </c>
      <c r="Y74">
        <f t="shared" si="63"/>
        <v>1.017189592516121</v>
      </c>
      <c r="AA74" s="3">
        <f t="shared" si="17"/>
        <v>0.11906159717031906</v>
      </c>
      <c r="AB74" s="3">
        <f t="shared" si="18"/>
        <v>-6.2706595408546506E-2</v>
      </c>
      <c r="AD74" s="4">
        <f t="shared" si="64"/>
        <v>0.13710440899088461</v>
      </c>
      <c r="AE74" s="4">
        <f t="shared" si="64"/>
        <v>1.5119654147201178</v>
      </c>
      <c r="AF74" s="4">
        <f t="shared" si="64"/>
        <v>0.83040185825808965</v>
      </c>
      <c r="AG74" s="4">
        <f t="shared" si="64"/>
        <v>3.8118222485994613</v>
      </c>
      <c r="AH74" s="4">
        <f t="shared" si="64"/>
        <v>4.6678374648255083</v>
      </c>
      <c r="AI74" s="4">
        <f t="shared" si="64"/>
        <v>2.1596778358557778</v>
      </c>
      <c r="AJ74" s="4">
        <f t="shared" si="64"/>
        <v>3.1032643535251703</v>
      </c>
      <c r="AK74" s="5">
        <f t="shared" si="24"/>
        <v>-0.30406256450486413</v>
      </c>
    </row>
    <row r="75" spans="1:37" x14ac:dyDescent="0.3">
      <c r="A75" t="s">
        <v>19</v>
      </c>
      <c r="B75">
        <v>1.0660608425912019E-2</v>
      </c>
      <c r="C75">
        <v>1610.359111807943</v>
      </c>
      <c r="D75">
        <v>1554.9724068564567</v>
      </c>
      <c r="E75">
        <v>68474.491810658059</v>
      </c>
      <c r="F75">
        <v>71864.261789034252</v>
      </c>
      <c r="G75" s="6">
        <v>111.826657500287</v>
      </c>
      <c r="H75">
        <v>112.49592888890183</v>
      </c>
      <c r="I75" s="3">
        <f t="shared" si="51"/>
        <v>-5.9492943009145415E-3</v>
      </c>
      <c r="L75">
        <f t="shared" si="56"/>
        <v>100.94714249977581</v>
      </c>
      <c r="M75">
        <f t="shared" si="57"/>
        <v>157.92860532550449</v>
      </c>
      <c r="N75">
        <f t="shared" si="58"/>
        <v>140.80094314979047</v>
      </c>
      <c r="O75">
        <f t="shared" si="59"/>
        <v>163.66157650929895</v>
      </c>
      <c r="P75">
        <f t="shared" si="60"/>
        <v>173.59216095944518</v>
      </c>
      <c r="Q75">
        <f t="shared" si="61"/>
        <v>161.58640125218568</v>
      </c>
      <c r="R75">
        <f t="shared" si="62"/>
        <v>158.10142927795744</v>
      </c>
      <c r="S75" s="5"/>
      <c r="T75" s="10">
        <f t="shared" si="52"/>
        <v>3.5619091829067528E-2</v>
      </c>
      <c r="U75" s="10">
        <f t="shared" si="53"/>
        <v>-4.7169064205059952E-2</v>
      </c>
      <c r="W75">
        <f t="shared" si="42"/>
        <v>0.96497057338642511</v>
      </c>
      <c r="X75">
        <f t="shared" si="43"/>
        <v>0.98732032709586315</v>
      </c>
      <c r="Y75">
        <f t="shared" si="63"/>
        <v>1.0231610728097178</v>
      </c>
      <c r="AA75" s="3">
        <f t="shared" si="17"/>
        <v>0.12164451311588764</v>
      </c>
      <c r="AB75" s="3">
        <f t="shared" si="18"/>
        <v>-5.7206410676955755E-2</v>
      </c>
      <c r="AD75" s="4">
        <f t="shared" si="64"/>
        <v>0.16120755723894042</v>
      </c>
      <c r="AE75" s="4">
        <f t="shared" si="64"/>
        <v>2.6826458917245777</v>
      </c>
      <c r="AF75" s="4">
        <f t="shared" si="64"/>
        <v>0.60496101036318084</v>
      </c>
      <c r="AG75" s="4">
        <f t="shared" si="64"/>
        <v>4.3681695219435657</v>
      </c>
      <c r="AH75" s="4">
        <f t="shared" si="64"/>
        <v>5.0804993780342755</v>
      </c>
      <c r="AI75" s="4">
        <f t="shared" si="64"/>
        <v>3.5694718118109536</v>
      </c>
      <c r="AJ75" s="4">
        <f t="shared" si="64"/>
        <v>3.09888155395599</v>
      </c>
      <c r="AK75" s="5">
        <f t="shared" si="24"/>
        <v>0.15185809772374634</v>
      </c>
    </row>
    <row r="76" spans="1:37" x14ac:dyDescent="0.3">
      <c r="A76" t="s">
        <v>20</v>
      </c>
      <c r="B76">
        <v>1.0669243041216841E-2</v>
      </c>
      <c r="C76">
        <v>1613.7668157242797</v>
      </c>
      <c r="D76">
        <v>1560.1700673112919</v>
      </c>
      <c r="E76">
        <v>69140.183205059846</v>
      </c>
      <c r="F76">
        <v>71812.203337107261</v>
      </c>
      <c r="G76" s="6">
        <v>113.204115579438</v>
      </c>
      <c r="H76">
        <v>112.74416582368943</v>
      </c>
      <c r="I76" s="3">
        <f t="shared" si="51"/>
        <v>4.0795880867826205E-3</v>
      </c>
      <c r="J76">
        <f t="shared" ref="J76" si="67">AVERAGE(H73:H76)</f>
        <v>112.09796527988152</v>
      </c>
      <c r="K76" s="8">
        <f t="shared" ref="K76" si="68">AVERAGE(G73:G76)</f>
        <v>111.13566114739</v>
      </c>
      <c r="L76">
        <f t="shared" si="56"/>
        <v>101.02890516347969</v>
      </c>
      <c r="M76">
        <f t="shared" si="57"/>
        <v>158.26280030283789</v>
      </c>
      <c r="N76">
        <f t="shared" si="58"/>
        <v>141.27158525957083</v>
      </c>
      <c r="O76">
        <f t="shared" si="59"/>
        <v>165.25265225437678</v>
      </c>
      <c r="P76">
        <f t="shared" si="60"/>
        <v>173.46641084469775</v>
      </c>
      <c r="Q76">
        <f t="shared" si="61"/>
        <v>163.57678975937313</v>
      </c>
      <c r="R76">
        <f t="shared" si="62"/>
        <v>158.45030069559124</v>
      </c>
      <c r="S76" s="5"/>
      <c r="T76" s="10">
        <f t="shared" si="52"/>
        <v>3.4353144914101241E-2</v>
      </c>
      <c r="U76" s="10">
        <f t="shared" si="53"/>
        <v>-3.7208441015299076E-2</v>
      </c>
      <c r="W76">
        <f t="shared" si="42"/>
        <v>0.95770202864411957</v>
      </c>
      <c r="X76">
        <f t="shared" si="43"/>
        <v>0.98985878609425304</v>
      </c>
      <c r="Y76">
        <f t="shared" si="63"/>
        <v>1.0335769962768688</v>
      </c>
      <c r="AA76" s="3">
        <f t="shared" si="17"/>
        <v>0.12027340821615051</v>
      </c>
      <c r="AB76" s="3">
        <f t="shared" si="18"/>
        <v>-4.735071504808297E-2</v>
      </c>
      <c r="AD76" s="4">
        <f t="shared" si="64"/>
        <v>0.19384289118082876</v>
      </c>
      <c r="AE76" s="4">
        <f t="shared" si="64"/>
        <v>3.0251746036295879</v>
      </c>
      <c r="AF76" s="4">
        <f t="shared" si="64"/>
        <v>0.63819804084190856</v>
      </c>
      <c r="AG76" s="4">
        <f t="shared" si="64"/>
        <v>4.3572973526614822</v>
      </c>
      <c r="AH76" s="4">
        <f t="shared" si="64"/>
        <v>4.6174104360698909</v>
      </c>
      <c r="AI76" s="4">
        <f t="shared" si="64"/>
        <v>4.2776187877826777</v>
      </c>
      <c r="AJ76" s="4">
        <f t="shared" si="64"/>
        <v>2.792083937246459</v>
      </c>
      <c r="AK76" s="5">
        <f t="shared" si="24"/>
        <v>0.5320523608617751</v>
      </c>
    </row>
    <row r="77" spans="1:37" x14ac:dyDescent="0.3">
      <c r="A77" t="s">
        <v>21</v>
      </c>
      <c r="B77">
        <v>1.067933531122341E-2</v>
      </c>
      <c r="C77">
        <v>1617.6441382961211</v>
      </c>
      <c r="D77">
        <v>1568.6705107446853</v>
      </c>
      <c r="E77">
        <v>69391.242998831323</v>
      </c>
      <c r="F77">
        <v>72148.143591791042</v>
      </c>
      <c r="G77" s="6">
        <v>113.60619921100999</v>
      </c>
      <c r="H77">
        <v>113.30335607733676</v>
      </c>
      <c r="I77" s="3">
        <f t="shared" si="51"/>
        <v>2.6728522804437111E-3</v>
      </c>
      <c r="L77">
        <f t="shared" si="56"/>
        <v>101.12447061132252</v>
      </c>
      <c r="M77">
        <f t="shared" si="57"/>
        <v>158.64305098212924</v>
      </c>
      <c r="N77">
        <f t="shared" si="58"/>
        <v>142.04129052722431</v>
      </c>
      <c r="O77">
        <f t="shared" si="59"/>
        <v>165.85271281065454</v>
      </c>
      <c r="P77">
        <f t="shared" si="60"/>
        <v>174.27789339961524</v>
      </c>
      <c r="Q77">
        <f t="shared" si="61"/>
        <v>164.15778939291724</v>
      </c>
      <c r="R77">
        <f t="shared" si="62"/>
        <v>159.23618494236479</v>
      </c>
      <c r="S77" s="5"/>
      <c r="T77" s="10">
        <f t="shared" si="52"/>
        <v>3.1219830560967665E-2</v>
      </c>
      <c r="U77" s="10">
        <f t="shared" si="53"/>
        <v>-3.8211663609226898E-2</v>
      </c>
      <c r="W77">
        <f t="shared" si="42"/>
        <v>0.95652973227663629</v>
      </c>
      <c r="X77">
        <f t="shared" si="43"/>
        <v>0.98978055053177028</v>
      </c>
      <c r="Y77">
        <f t="shared" si="63"/>
        <v>1.0347619285978635</v>
      </c>
      <c r="AA77" s="3">
        <f t="shared" si="17"/>
        <v>0.11687981989802432</v>
      </c>
      <c r="AB77" s="3">
        <f t="shared" si="18"/>
        <v>-4.834336945789186E-2</v>
      </c>
      <c r="AD77" s="4">
        <f t="shared" si="64"/>
        <v>0.23355426500089038</v>
      </c>
      <c r="AE77" s="4">
        <f t="shared" si="64"/>
        <v>2.9360313927063952</v>
      </c>
      <c r="AF77" s="4">
        <f t="shared" si="64"/>
        <v>0.85809901232241081</v>
      </c>
      <c r="AG77" s="4">
        <f t="shared" si="64"/>
        <v>4.386755288520261</v>
      </c>
      <c r="AH77" s="4">
        <f t="shared" si="64"/>
        <v>3.9470692189298218</v>
      </c>
      <c r="AI77" s="4">
        <f t="shared" si="64"/>
        <v>4.5760982867472322</v>
      </c>
      <c r="AJ77" s="4">
        <f t="shared" si="64"/>
        <v>2.5195978674837693</v>
      </c>
      <c r="AK77" s="5">
        <f t="shared" si="24"/>
        <v>0.81620184149354558</v>
      </c>
    </row>
    <row r="78" spans="1:37" x14ac:dyDescent="0.3">
      <c r="A78" t="s">
        <v>22</v>
      </c>
      <c r="B78">
        <v>1.069101745096231E-2</v>
      </c>
      <c r="C78">
        <v>1607.4932693712492</v>
      </c>
      <c r="D78">
        <v>1578.0324225406407</v>
      </c>
      <c r="E78">
        <v>70418.267482444891</v>
      </c>
      <c r="F78">
        <v>73744.154618157758</v>
      </c>
      <c r="G78" s="6">
        <v>113.06700398925599</v>
      </c>
      <c r="H78">
        <v>114.98698991071781</v>
      </c>
      <c r="I78" s="3">
        <f t="shared" si="51"/>
        <v>-1.6697418751048253E-2</v>
      </c>
      <c r="L78">
        <f t="shared" si="56"/>
        <v>101.23509081026525</v>
      </c>
      <c r="M78">
        <f t="shared" si="57"/>
        <v>157.64755093472232</v>
      </c>
      <c r="N78">
        <f t="shared" si="58"/>
        <v>142.88900075329866</v>
      </c>
      <c r="O78">
        <f t="shared" si="59"/>
        <v>168.30741443248803</v>
      </c>
      <c r="P78">
        <f t="shared" si="60"/>
        <v>178.13314768157568</v>
      </c>
      <c r="Q78">
        <f t="shared" si="61"/>
        <v>163.37866733559042</v>
      </c>
      <c r="R78">
        <f t="shared" si="62"/>
        <v>161.60235870587181</v>
      </c>
      <c r="S78" s="5"/>
      <c r="T78" s="10">
        <f t="shared" si="52"/>
        <v>1.8669354577123487E-2</v>
      </c>
      <c r="U78" s="10">
        <f t="shared" si="53"/>
        <v>-4.5100349348827562E-2</v>
      </c>
      <c r="W78">
        <f t="shared" si="42"/>
        <v>0.93666432620506079</v>
      </c>
      <c r="X78">
        <f t="shared" si="43"/>
        <v>0.97071580528096912</v>
      </c>
      <c r="Y78">
        <f t="shared" si="63"/>
        <v>1.0363539830900463</v>
      </c>
      <c r="AA78" s="3">
        <f t="shared" si="17"/>
        <v>0.10328681776496329</v>
      </c>
      <c r="AB78" s="3">
        <f t="shared" si="18"/>
        <v>-5.5159488152377811E-2</v>
      </c>
      <c r="AD78" s="4">
        <f t="shared" si="64"/>
        <v>0.2791073098227459</v>
      </c>
      <c r="AE78" s="4">
        <f t="shared" si="64"/>
        <v>2.0753844629530338</v>
      </c>
      <c r="AF78" s="4">
        <f t="shared" si="64"/>
        <v>1.2087650362794244</v>
      </c>
      <c r="AG78" s="4">
        <f t="shared" si="64"/>
        <v>4.038664501721323</v>
      </c>
      <c r="AH78" s="4">
        <f t="shared" si="64"/>
        <v>3.2490841349629651</v>
      </c>
      <c r="AI78" s="4">
        <f t="shared" si="64"/>
        <v>4.152391739382133</v>
      </c>
      <c r="AJ78" s="4">
        <f t="shared" si="64"/>
        <v>2.33381406217672</v>
      </c>
      <c r="AK78" s="5">
        <f t="shared" si="24"/>
        <v>0.77922989096622708</v>
      </c>
    </row>
    <row r="79" spans="1:37" x14ac:dyDescent="0.3">
      <c r="A79" t="s">
        <v>23</v>
      </c>
      <c r="B79">
        <v>1.070444884084879E-2</v>
      </c>
      <c r="C79">
        <v>1584.8333297769859</v>
      </c>
      <c r="D79">
        <v>1584.3581195873123</v>
      </c>
      <c r="E79">
        <v>71344.455318716529</v>
      </c>
      <c r="F79">
        <v>74412.406523621044</v>
      </c>
      <c r="G79" s="6">
        <v>112.471131531004</v>
      </c>
      <c r="H79">
        <v>115.99651645854493</v>
      </c>
      <c r="I79" s="3">
        <f t="shared" si="51"/>
        <v>-3.0392162068081034E-2</v>
      </c>
      <c r="L79">
        <f t="shared" si="56"/>
        <v>101.3622749609883</v>
      </c>
      <c r="M79">
        <f t="shared" si="57"/>
        <v>155.4252809884465</v>
      </c>
      <c r="N79">
        <f t="shared" si="58"/>
        <v>143.46178526466616</v>
      </c>
      <c r="O79">
        <f t="shared" si="59"/>
        <v>170.52110536205487</v>
      </c>
      <c r="P79">
        <f t="shared" si="60"/>
        <v>179.74734769486156</v>
      </c>
      <c r="Q79">
        <f t="shared" si="61"/>
        <v>162.51764825224723</v>
      </c>
      <c r="R79">
        <f t="shared" si="62"/>
        <v>163.02114418266123</v>
      </c>
      <c r="S79" s="5"/>
      <c r="T79" s="10">
        <f t="shared" si="52"/>
        <v>2.9993862107224878E-4</v>
      </c>
      <c r="U79" s="10">
        <f t="shared" si="53"/>
        <v>-4.122902817194396E-2</v>
      </c>
      <c r="W79">
        <f t="shared" si="42"/>
        <v>0.91147239902323807</v>
      </c>
      <c r="X79">
        <f t="shared" si="43"/>
        <v>0.95306471247172309</v>
      </c>
      <c r="Y79">
        <f t="shared" si="63"/>
        <v>1.0456320054156951</v>
      </c>
      <c r="AA79" s="3">
        <f t="shared" ref="AA79:AA142" si="69">(M79/N79)-1</f>
        <v>8.3391515738560074E-2</v>
      </c>
      <c r="AB79" s="3">
        <f t="shared" ref="AB79:AB142" si="70">(O79/P79)-1</f>
        <v>-5.1328948388541074E-2</v>
      </c>
      <c r="AD79" s="4">
        <f t="shared" si="64"/>
        <v>0.32966461824022186</v>
      </c>
      <c r="AE79" s="4">
        <f t="shared" si="64"/>
        <v>0.84090837320420775</v>
      </c>
      <c r="AF79" s="4">
        <f t="shared" si="64"/>
        <v>1.5205604095993142</v>
      </c>
      <c r="AG79" s="4">
        <f t="shared" si="64"/>
        <v>3.9632127842730291</v>
      </c>
      <c r="AH79" s="4">
        <f t="shared" si="64"/>
        <v>3.0043696760917005</v>
      </c>
      <c r="AI79" s="4">
        <f t="shared" si="64"/>
        <v>2.9970514743056231</v>
      </c>
      <c r="AJ79" s="4">
        <f t="shared" si="64"/>
        <v>2.4407718478905105</v>
      </c>
      <c r="AK79" s="5">
        <f t="shared" si="24"/>
        <v>0.22791135799763065</v>
      </c>
    </row>
    <row r="80" spans="1:37" x14ac:dyDescent="0.3">
      <c r="A80" t="s">
        <v>24</v>
      </c>
      <c r="B80">
        <v>1.0719748972043639E-2</v>
      </c>
      <c r="C80">
        <v>1579.8794063513228</v>
      </c>
      <c r="D80">
        <v>1589.0507691742823</v>
      </c>
      <c r="E80">
        <v>71533.976214491922</v>
      </c>
      <c r="F80">
        <v>74664.073638946531</v>
      </c>
      <c r="G80" s="6">
        <v>112.15681391965001</v>
      </c>
      <c r="H80">
        <v>116.59156530374571</v>
      </c>
      <c r="I80" s="3">
        <f t="shared" si="51"/>
        <v>-3.8036639893651303E-2</v>
      </c>
      <c r="J80">
        <f t="shared" ref="J80" si="71">AVERAGE(H77:H80)</f>
        <v>115.21960693758631</v>
      </c>
      <c r="K80" s="8">
        <f t="shared" ref="K80" si="72">AVERAGE(G77:G80)</f>
        <v>112.82528716272999</v>
      </c>
      <c r="L80">
        <f t="shared" si="56"/>
        <v>101.50715454593184</v>
      </c>
      <c r="M80">
        <f t="shared" si="57"/>
        <v>154.93944760397491</v>
      </c>
      <c r="N80">
        <f t="shared" si="58"/>
        <v>143.88669922764288</v>
      </c>
      <c r="O80">
        <f t="shared" si="59"/>
        <v>170.97408117485568</v>
      </c>
      <c r="P80">
        <f t="shared" si="60"/>
        <v>180.3552637480457</v>
      </c>
      <c r="Q80">
        <f t="shared" si="61"/>
        <v>162.06346807013148</v>
      </c>
      <c r="R80">
        <f t="shared" si="62"/>
        <v>163.85742398270048</v>
      </c>
      <c r="S80" s="5"/>
      <c r="T80" s="10">
        <f t="shared" si="52"/>
        <v>-5.7715983660643344E-3</v>
      </c>
      <c r="U80" s="10">
        <f t="shared" si="53"/>
        <v>-4.1922403532264285E-2</v>
      </c>
      <c r="W80">
        <f t="shared" si="42"/>
        <v>0.90621599799982488</v>
      </c>
      <c r="X80">
        <f t="shared" si="43"/>
        <v>0.94788325199062606</v>
      </c>
      <c r="Y80">
        <f t="shared" si="63"/>
        <v>1.0459793846972112</v>
      </c>
      <c r="AA80" s="3">
        <f t="shared" si="69"/>
        <v>7.6815636439373058E-2</v>
      </c>
      <c r="AB80" s="3">
        <f t="shared" si="70"/>
        <v>-5.2015019568796284E-2</v>
      </c>
      <c r="AD80" s="4">
        <f t="shared" si="64"/>
        <v>0.38487524739985179</v>
      </c>
      <c r="AE80" s="4">
        <f t="shared" si="64"/>
        <v>-0.30152677860389998</v>
      </c>
      <c r="AF80" s="4">
        <f t="shared" si="64"/>
        <v>1.7429106224075452</v>
      </c>
      <c r="AG80" s="4">
        <f t="shared" si="64"/>
        <v>3.9296784424966313</v>
      </c>
      <c r="AH80" s="4">
        <f t="shared" si="64"/>
        <v>3.2661297167709602</v>
      </c>
      <c r="AI80" s="4">
        <f t="shared" si="64"/>
        <v>1.5203274969491476</v>
      </c>
      <c r="AJ80" s="4">
        <f t="shared" si="64"/>
        <v>2.7847442635651865</v>
      </c>
      <c r="AK80" s="5">
        <f t="shared" si="24"/>
        <v>-0.45405130487539325</v>
      </c>
    </row>
    <row r="81" spans="1:37" x14ac:dyDescent="0.3">
      <c r="A81" t="s">
        <v>25</v>
      </c>
      <c r="B81">
        <v>1.073695778138674E-2</v>
      </c>
      <c r="C81">
        <v>1579.8820789978906</v>
      </c>
      <c r="D81">
        <v>1588.8121010396706</v>
      </c>
      <c r="E81">
        <v>71222.739914442107</v>
      </c>
      <c r="F81">
        <v>75000.739859980764</v>
      </c>
      <c r="G81" s="6">
        <v>114.942180651718</v>
      </c>
      <c r="H81">
        <v>117.21492274796667</v>
      </c>
      <c r="I81" s="3">
        <f t="shared" si="51"/>
        <v>-1.9389528593858913E-2</v>
      </c>
      <c r="L81">
        <f t="shared" si="56"/>
        <v>101.67010773393066</v>
      </c>
      <c r="M81">
        <f t="shared" si="57"/>
        <v>154.93970971156438</v>
      </c>
      <c r="N81">
        <f t="shared" si="58"/>
        <v>143.86508810560306</v>
      </c>
      <c r="O81">
        <f t="shared" si="59"/>
        <v>170.23019214134635</v>
      </c>
      <c r="P81">
        <f t="shared" si="60"/>
        <v>181.16849991546013</v>
      </c>
      <c r="Q81">
        <f t="shared" si="61"/>
        <v>166.08824531433439</v>
      </c>
      <c r="R81">
        <f t="shared" si="62"/>
        <v>164.73348859993405</v>
      </c>
      <c r="S81" s="5"/>
      <c r="T81" s="10">
        <f t="shared" si="52"/>
        <v>-5.6205652235001846E-3</v>
      </c>
      <c r="U81" s="10">
        <f t="shared" si="53"/>
        <v>-5.0372835689245554E-2</v>
      </c>
      <c r="W81">
        <f t="shared" si="42"/>
        <v>0.91017761163609623</v>
      </c>
      <c r="X81">
        <f t="shared" si="43"/>
        <v>0.97566855341634817</v>
      </c>
      <c r="Y81">
        <f t="shared" si="63"/>
        <v>1.0719540240750685</v>
      </c>
      <c r="AA81" s="3">
        <f t="shared" si="69"/>
        <v>7.6979215400973855E-2</v>
      </c>
      <c r="AB81" s="3">
        <f t="shared" si="70"/>
        <v>-6.03764328744677E-2</v>
      </c>
      <c r="AD81" s="4">
        <f t="shared" si="64"/>
        <v>0.44455211558840357</v>
      </c>
      <c r="AE81" s="4">
        <f t="shared" si="64"/>
        <v>-1.4077330142665989</v>
      </c>
      <c r="AF81" s="4">
        <f t="shared" si="64"/>
        <v>1.7153316923848472</v>
      </c>
      <c r="AG81" s="4">
        <f t="shared" si="64"/>
        <v>3.4665212097999776</v>
      </c>
      <c r="AH81" s="4">
        <f t="shared" si="64"/>
        <v>3.5577469364905356</v>
      </c>
      <c r="AI81" s="4">
        <f t="shared" si="64"/>
        <v>0.77281600295273645</v>
      </c>
      <c r="AJ81" s="4">
        <f t="shared" si="64"/>
        <v>3.1033000915243969</v>
      </c>
      <c r="AK81" s="5">
        <f t="shared" si="24"/>
        <v>-0.75096961938569229</v>
      </c>
    </row>
    <row r="82" spans="1:37" x14ac:dyDescent="0.3">
      <c r="A82" t="s">
        <v>26</v>
      </c>
      <c r="B82">
        <v>1.075600918931308E-2</v>
      </c>
      <c r="C82">
        <v>1571.5391227288364</v>
      </c>
      <c r="D82">
        <v>1589.4393379492474</v>
      </c>
      <c r="E82">
        <v>72285.786691005109</v>
      </c>
      <c r="F82">
        <v>75447.56068755289</v>
      </c>
      <c r="G82" s="6">
        <v>115.186075547863</v>
      </c>
      <c r="H82">
        <v>117.76331856998722</v>
      </c>
      <c r="I82" s="3">
        <f t="shared" si="51"/>
        <v>-2.1884938819829163E-2</v>
      </c>
      <c r="L82">
        <f t="shared" si="56"/>
        <v>101.8505088061703</v>
      </c>
      <c r="M82">
        <f t="shared" si="57"/>
        <v>154.12151242985115</v>
      </c>
      <c r="N82">
        <f t="shared" si="58"/>
        <v>143.92188367834592</v>
      </c>
      <c r="O82">
        <f t="shared" si="59"/>
        <v>172.77099101045675</v>
      </c>
      <c r="P82">
        <f t="shared" si="60"/>
        <v>182.24782072233953</v>
      </c>
      <c r="Q82">
        <f t="shared" si="61"/>
        <v>166.44066663705652</v>
      </c>
      <c r="R82">
        <f t="shared" si="62"/>
        <v>165.50420238600475</v>
      </c>
      <c r="S82" s="5"/>
      <c r="T82" s="10">
        <f t="shared" si="52"/>
        <v>-1.1261968162626701E-2</v>
      </c>
      <c r="U82" s="10">
        <f t="shared" si="53"/>
        <v>-4.1906908158919509E-2</v>
      </c>
      <c r="W82">
        <f t="shared" si="42"/>
        <v>0.89205665562526715</v>
      </c>
      <c r="X82">
        <f t="shared" si="43"/>
        <v>0.96336002741908744</v>
      </c>
      <c r="Y82">
        <f t="shared" si="63"/>
        <v>1.0799314385966234</v>
      </c>
      <c r="AA82" s="3">
        <f t="shared" si="69"/>
        <v>7.0869199949471273E-2</v>
      </c>
      <c r="AB82" s="3">
        <f t="shared" si="70"/>
        <v>-5.1999687427379593E-2</v>
      </c>
      <c r="AD82" s="4">
        <f t="shared" si="64"/>
        <v>0.50810191237613545</v>
      </c>
      <c r="AE82" s="4">
        <f t="shared" si="64"/>
        <v>-2.0642574263939117</v>
      </c>
      <c r="AF82" s="4">
        <f t="shared" si="64"/>
        <v>1.4343203074054678</v>
      </c>
      <c r="AG82" s="4">
        <f t="shared" si="64"/>
        <v>3.2307106266186381</v>
      </c>
      <c r="AH82" s="4">
        <f t="shared" si="64"/>
        <v>3.4382221546649827</v>
      </c>
      <c r="AI82" s="4">
        <f t="shared" si="64"/>
        <v>0.67571363780782878</v>
      </c>
      <c r="AJ82" s="4">
        <f t="shared" si="64"/>
        <v>3.0948049171550807</v>
      </c>
      <c r="AK82" s="5">
        <f t="shared" si="24"/>
        <v>-0.78166196064177673</v>
      </c>
    </row>
    <row r="83" spans="1:37" x14ac:dyDescent="0.3">
      <c r="A83" t="s">
        <v>27</v>
      </c>
      <c r="B83">
        <v>1.0776898842382939E-2</v>
      </c>
      <c r="C83">
        <v>1577.4858797488644</v>
      </c>
      <c r="D83">
        <v>1591.9370473996935</v>
      </c>
      <c r="E83">
        <v>73579.271246155666</v>
      </c>
      <c r="F83">
        <v>76571.960311533083</v>
      </c>
      <c r="G83" s="6">
        <v>116.804926367078</v>
      </c>
      <c r="H83">
        <v>118.8914620762072</v>
      </c>
      <c r="I83" s="3">
        <f t="shared" si="51"/>
        <v>-1.7549920513146501E-2</v>
      </c>
      <c r="L83">
        <f t="shared" si="56"/>
        <v>102.04831653917816</v>
      </c>
      <c r="M83">
        <f t="shared" si="57"/>
        <v>154.70471342861984</v>
      </c>
      <c r="N83">
        <f t="shared" si="58"/>
        <v>144.14804836447559</v>
      </c>
      <c r="O83">
        <f t="shared" si="59"/>
        <v>175.86256154845697</v>
      </c>
      <c r="P83">
        <f t="shared" si="60"/>
        <v>184.96387117147242</v>
      </c>
      <c r="Q83">
        <f t="shared" si="61"/>
        <v>168.77986092121398</v>
      </c>
      <c r="R83">
        <f t="shared" si="62"/>
        <v>167.08969176793761</v>
      </c>
      <c r="S83" s="5"/>
      <c r="T83" s="10">
        <f t="shared" si="52"/>
        <v>-9.0777255761677056E-3</v>
      </c>
      <c r="U83" s="10">
        <f t="shared" si="53"/>
        <v>-3.9083354444651275E-2</v>
      </c>
      <c r="W83">
        <f t="shared" si="42"/>
        <v>0.87969100453476956</v>
      </c>
      <c r="X83">
        <f t="shared" si="43"/>
        <v>0.95972593276886042</v>
      </c>
      <c r="Y83">
        <f t="shared" si="63"/>
        <v>1.0909807282574384</v>
      </c>
      <c r="AA83" s="3">
        <f t="shared" si="69"/>
        <v>7.3234880277060155E-2</v>
      </c>
      <c r="AB83" s="3">
        <f t="shared" si="70"/>
        <v>-4.9205877695855493E-2</v>
      </c>
      <c r="AD83" s="4">
        <f t="shared" si="64"/>
        <v>0.57451311151965889</v>
      </c>
      <c r="AE83" s="4">
        <f t="shared" si="64"/>
        <v>-1.7894732527642176</v>
      </c>
      <c r="AF83" s="4">
        <f t="shared" si="64"/>
        <v>1.0809988391743408</v>
      </c>
      <c r="AG83" s="4">
        <f t="shared" si="64"/>
        <v>2.9710306442722656</v>
      </c>
      <c r="AH83" s="4">
        <f t="shared" si="64"/>
        <v>3.2752046057605622</v>
      </c>
      <c r="AI83" s="4">
        <f t="shared" si="64"/>
        <v>1.4903435992696501</v>
      </c>
      <c r="AJ83" s="4">
        <f t="shared" si="64"/>
        <v>2.9385839465751129</v>
      </c>
      <c r="AK83" s="5">
        <f t="shared" si="24"/>
        <v>-0.4928361325166058</v>
      </c>
    </row>
    <row r="84" spans="1:37" x14ac:dyDescent="0.3">
      <c r="A84" t="s">
        <v>28</v>
      </c>
      <c r="B84">
        <v>1.079965434624483E-2</v>
      </c>
      <c r="C84">
        <v>1585.9452351275768</v>
      </c>
      <c r="D84">
        <v>1595.6346186774742</v>
      </c>
      <c r="E84">
        <v>74460.315793803282</v>
      </c>
      <c r="F84">
        <v>76647.043295959054</v>
      </c>
      <c r="G84" s="6">
        <v>117.999840571219</v>
      </c>
      <c r="H84">
        <v>119.29452265155004</v>
      </c>
      <c r="I84" s="3">
        <f t="shared" si="51"/>
        <v>-1.0852820829944624E-2</v>
      </c>
      <c r="J84">
        <f t="shared" ref="J84" si="73">AVERAGE(H81:H84)</f>
        <v>118.29105651142778</v>
      </c>
      <c r="K84" s="8">
        <f t="shared" ref="K84" si="74">AVERAGE(G81:G84)</f>
        <v>116.23325578446951</v>
      </c>
      <c r="L84">
        <f t="shared" si="56"/>
        <v>102.26379233560804</v>
      </c>
      <c r="M84">
        <f t="shared" si="57"/>
        <v>155.53432602069131</v>
      </c>
      <c r="N84">
        <f t="shared" si="58"/>
        <v>144.48285914374054</v>
      </c>
      <c r="O84">
        <f t="shared" si="59"/>
        <v>177.96835504659123</v>
      </c>
      <c r="P84">
        <f t="shared" si="60"/>
        <v>185.14523833775669</v>
      </c>
      <c r="Q84">
        <f t="shared" si="61"/>
        <v>170.50647862014475</v>
      </c>
      <c r="R84">
        <f t="shared" si="62"/>
        <v>167.65615184944181</v>
      </c>
      <c r="S84" s="5"/>
      <c r="T84" s="10">
        <f t="shared" si="52"/>
        <v>-6.0724325208789676E-3</v>
      </c>
      <c r="U84" s="10">
        <f t="shared" si="53"/>
        <v>-2.8529835048067165E-2</v>
      </c>
      <c r="W84">
        <f t="shared" si="42"/>
        <v>0.87394371870197485</v>
      </c>
      <c r="X84">
        <f t="shared" si="43"/>
        <v>0.95807189191307074</v>
      </c>
      <c r="Y84">
        <f t="shared" si="63"/>
        <v>1.0962626899316208</v>
      </c>
      <c r="AA84" s="3">
        <f t="shared" si="69"/>
        <v>7.6489812995437001E-2</v>
      </c>
      <c r="AB84" s="3">
        <f t="shared" si="70"/>
        <v>-3.8763531569052989E-2</v>
      </c>
      <c r="AD84" s="4">
        <f t="shared" si="64"/>
        <v>0.64253410902641583</v>
      </c>
      <c r="AE84" s="4">
        <f t="shared" si="64"/>
        <v>-1.1737024422291187</v>
      </c>
      <c r="AF84" s="4">
        <f t="shared" si="64"/>
        <v>0.72326699758231694</v>
      </c>
      <c r="AG84" s="4">
        <f t="shared" si="64"/>
        <v>3.1342587758722118</v>
      </c>
      <c r="AH84" s="4">
        <f t="shared" si="64"/>
        <v>2.9489649143558117</v>
      </c>
      <c r="AI84" s="4">
        <f t="shared" si="64"/>
        <v>3.0205716355271583</v>
      </c>
      <c r="AJ84" s="4">
        <f t="shared" si="64"/>
        <v>2.6657351604273849</v>
      </c>
      <c r="AK84" s="5">
        <f t="shared" si="24"/>
        <v>0.13311017552204404</v>
      </c>
    </row>
    <row r="85" spans="1:37" x14ac:dyDescent="0.3">
      <c r="A85" t="s">
        <v>29</v>
      </c>
      <c r="B85">
        <v>1.082434385864803E-2</v>
      </c>
      <c r="C85">
        <v>1607.8546316547329</v>
      </c>
      <c r="D85">
        <v>1601.1000610810027</v>
      </c>
      <c r="E85">
        <v>74391.066184227951</v>
      </c>
      <c r="F85">
        <v>77026.558478293431</v>
      </c>
      <c r="G85" s="6">
        <v>117.46929710135301</v>
      </c>
      <c r="H85">
        <v>120.00201879725731</v>
      </c>
      <c r="I85" s="3">
        <f t="shared" si="51"/>
        <v>-2.110565906548054E-2</v>
      </c>
      <c r="L85">
        <f t="shared" si="56"/>
        <v>102.49758159296016</v>
      </c>
      <c r="M85">
        <f t="shared" si="57"/>
        <v>157.68298988807709</v>
      </c>
      <c r="N85">
        <f t="shared" si="58"/>
        <v>144.97774859756908</v>
      </c>
      <c r="O85">
        <f t="shared" si="59"/>
        <v>177.80284085326082</v>
      </c>
      <c r="P85">
        <f t="shared" si="60"/>
        <v>186.06197857801331</v>
      </c>
      <c r="Q85">
        <f t="shared" si="61"/>
        <v>169.73985810299951</v>
      </c>
      <c r="R85">
        <f t="shared" si="62"/>
        <v>168.65046473658131</v>
      </c>
      <c r="S85" s="5"/>
      <c r="T85" s="10">
        <f t="shared" si="52"/>
        <v>4.2187060870948478E-3</v>
      </c>
      <c r="U85" s="10">
        <f t="shared" si="53"/>
        <v>-3.4215371245077453E-2</v>
      </c>
      <c r="W85">
        <f t="shared" si="42"/>
        <v>0.88684179134242025</v>
      </c>
      <c r="X85">
        <f t="shared" si="43"/>
        <v>0.95465211516549597</v>
      </c>
      <c r="Y85">
        <f t="shared" si="63"/>
        <v>1.0764627067477623</v>
      </c>
      <c r="AA85" s="3">
        <f t="shared" si="69"/>
        <v>8.763580213799127E-2</v>
      </c>
      <c r="AB85" s="3">
        <f t="shared" si="70"/>
        <v>-4.4389174982838009E-2</v>
      </c>
      <c r="AD85" s="4">
        <f t="shared" si="64"/>
        <v>0.7111265770015196</v>
      </c>
      <c r="AE85" s="4">
        <f t="shared" si="64"/>
        <v>-0.14582945189387519</v>
      </c>
      <c r="AF85" s="4">
        <f t="shared" si="64"/>
        <v>0.59709999432859817</v>
      </c>
      <c r="AG85" s="4">
        <f t="shared" si="64"/>
        <v>3.5839382445857826</v>
      </c>
      <c r="AH85" s="4">
        <f t="shared" si="64"/>
        <v>2.6431105363504681</v>
      </c>
      <c r="AI85" s="4">
        <f t="shared" si="64"/>
        <v>3.2748107723474584</v>
      </c>
      <c r="AJ85" s="4">
        <f t="shared" si="64"/>
        <v>2.4013700398028526</v>
      </c>
      <c r="AK85" s="5">
        <f t="shared" si="24"/>
        <v>0.36372600559983398</v>
      </c>
    </row>
    <row r="86" spans="1:37" x14ac:dyDescent="0.3">
      <c r="A86" t="s">
        <v>30</v>
      </c>
      <c r="B86">
        <v>1.08510723948644E-2</v>
      </c>
      <c r="C86">
        <v>1599.7811618525591</v>
      </c>
      <c r="D86">
        <v>1603.6586412831568</v>
      </c>
      <c r="E86">
        <v>74110.624285123457</v>
      </c>
      <c r="F86">
        <v>77507.30430260337</v>
      </c>
      <c r="G86" s="6">
        <v>116.482092444868</v>
      </c>
      <c r="H86">
        <v>120.87965566822416</v>
      </c>
      <c r="I86" s="3">
        <f t="shared" si="51"/>
        <v>-3.6379680261714654E-2</v>
      </c>
      <c r="L86">
        <f t="shared" si="56"/>
        <v>102.75067871898219</v>
      </c>
      <c r="M86">
        <f t="shared" si="57"/>
        <v>156.89122125917581</v>
      </c>
      <c r="N86">
        <f t="shared" si="58"/>
        <v>145.20942505947875</v>
      </c>
      <c r="O86">
        <f t="shared" si="59"/>
        <v>177.1325538293919</v>
      </c>
      <c r="P86">
        <f t="shared" si="60"/>
        <v>187.22324712007639</v>
      </c>
      <c r="Q86">
        <f t="shared" si="61"/>
        <v>168.31337490743047</v>
      </c>
      <c r="R86">
        <f t="shared" si="62"/>
        <v>169.88389287089117</v>
      </c>
      <c r="S86" s="5"/>
      <c r="T86" s="10">
        <f t="shared" si="52"/>
        <v>-2.4178957608429474E-3</v>
      </c>
      <c r="U86" s="10">
        <f t="shared" si="53"/>
        <v>-4.3823998886848403E-2</v>
      </c>
      <c r="W86">
        <f t="shared" si="42"/>
        <v>0.88572776639514916</v>
      </c>
      <c r="X86">
        <f t="shared" si="43"/>
        <v>0.95021141664080699</v>
      </c>
      <c r="Y86">
        <f t="shared" si="63"/>
        <v>1.0728030131742419</v>
      </c>
      <c r="AA86" s="3">
        <f t="shared" si="69"/>
        <v>8.0447919926079914E-2</v>
      </c>
      <c r="AB86" s="3">
        <f t="shared" si="70"/>
        <v>-5.3896583068088755E-2</v>
      </c>
      <c r="AD86" s="4">
        <f t="shared" si="64"/>
        <v>0.78011830519604253</v>
      </c>
      <c r="AE86" s="4">
        <f t="shared" si="64"/>
        <v>0.8697245984519375</v>
      </c>
      <c r="AF86" s="4">
        <f t="shared" si="64"/>
        <v>0.64030566170434344</v>
      </c>
      <c r="AG86" s="4">
        <f t="shared" si="64"/>
        <v>3.5456640332547584</v>
      </c>
      <c r="AH86" s="4">
        <f t="shared" si="64"/>
        <v>2.747046724742086</v>
      </c>
      <c r="AI86" s="4">
        <f t="shared" si="64"/>
        <v>3.0785627075517574</v>
      </c>
      <c r="AJ86" s="4">
        <f t="shared" si="64"/>
        <v>2.4598298776578709</v>
      </c>
      <c r="AK86" s="5">
        <f t="shared" si="24"/>
        <v>0.25153480552200363</v>
      </c>
    </row>
    <row r="87" spans="1:37" x14ac:dyDescent="0.3">
      <c r="A87" t="s">
        <v>31</v>
      </c>
      <c r="B87">
        <v>1.087989281643678E-2</v>
      </c>
      <c r="C87">
        <v>1594.8112292950616</v>
      </c>
      <c r="D87">
        <v>1600.315070601423</v>
      </c>
      <c r="E87">
        <v>74335.976156787729</v>
      </c>
      <c r="F87">
        <v>77658.271534057872</v>
      </c>
      <c r="G87" s="6">
        <v>117.58040622592399</v>
      </c>
      <c r="H87">
        <v>121.41558630249639</v>
      </c>
      <c r="I87" s="3">
        <f t="shared" si="51"/>
        <v>-3.158721374550201E-2</v>
      </c>
      <c r="L87">
        <f t="shared" si="56"/>
        <v>103.02358426875354</v>
      </c>
      <c r="M87">
        <f t="shared" si="57"/>
        <v>156.40381785231321</v>
      </c>
      <c r="N87">
        <f t="shared" si="58"/>
        <v>144.90666862251547</v>
      </c>
      <c r="O87">
        <f t="shared" si="59"/>
        <v>177.67116962062516</v>
      </c>
      <c r="P87">
        <f t="shared" si="60"/>
        <v>187.58791694746827</v>
      </c>
      <c r="Q87">
        <f t="shared" si="61"/>
        <v>169.90040768918078</v>
      </c>
      <c r="R87">
        <f t="shared" si="62"/>
        <v>170.63708812079184</v>
      </c>
      <c r="S87" s="5"/>
      <c r="T87" s="10">
        <f t="shared" si="52"/>
        <v>-3.4392235675771987E-3</v>
      </c>
      <c r="U87" s="10">
        <f t="shared" si="53"/>
        <v>-4.2780959602134794E-2</v>
      </c>
      <c r="W87">
        <f t="shared" si="42"/>
        <v>0.88029936531783204</v>
      </c>
      <c r="X87">
        <f t="shared" si="43"/>
        <v>0.95626323647197797</v>
      </c>
      <c r="Y87">
        <f t="shared" si="63"/>
        <v>1.0862932249493547</v>
      </c>
      <c r="AA87" s="3">
        <f t="shared" si="69"/>
        <v>7.9341753827410377E-2</v>
      </c>
      <c r="AB87" s="3">
        <f t="shared" si="70"/>
        <v>-5.2864531405933612E-2</v>
      </c>
      <c r="AD87" s="4">
        <f t="shared" ref="AD87:AJ102" si="75">(AVERAGE(L84:L87)/AVERAGE(L80:L83)-1)*100</f>
        <v>0.84985323291162373</v>
      </c>
      <c r="AE87" s="4">
        <f t="shared" si="75"/>
        <v>1.2618238112293012</v>
      </c>
      <c r="AF87" s="4">
        <f t="shared" si="75"/>
        <v>0.65210844274945501</v>
      </c>
      <c r="AG87" s="4">
        <f t="shared" si="75"/>
        <v>3.0060824003738329</v>
      </c>
      <c r="AH87" s="4">
        <f t="shared" si="75"/>
        <v>2.3716322973169168</v>
      </c>
      <c r="AI87" s="4">
        <f t="shared" si="75"/>
        <v>2.2744211237385015</v>
      </c>
      <c r="AJ87" s="4">
        <f t="shared" si="75"/>
        <v>2.3658727003026181</v>
      </c>
      <c r="AK87" s="5">
        <f t="shared" si="24"/>
        <v>-3.8654478980386001E-2</v>
      </c>
    </row>
    <row r="88" spans="1:37" x14ac:dyDescent="0.3">
      <c r="A88" t="s">
        <v>32</v>
      </c>
      <c r="B88">
        <v>1.0910762099817331E-2</v>
      </c>
      <c r="C88">
        <v>1615.3196472899733</v>
      </c>
      <c r="D88">
        <v>1597.894188542597</v>
      </c>
      <c r="E88">
        <v>75548.685992291299</v>
      </c>
      <c r="F88">
        <v>78173.025861134913</v>
      </c>
      <c r="G88" s="6">
        <v>118.805847305949</v>
      </c>
      <c r="H88">
        <v>122.03553103599333</v>
      </c>
      <c r="I88" s="3">
        <f t="shared" si="51"/>
        <v>-2.6465109813729258E-2</v>
      </c>
      <c r="J88">
        <f t="shared" ref="J88" si="76">AVERAGE(H85:H88)</f>
        <v>121.0831979509928</v>
      </c>
      <c r="K88" s="8">
        <f t="shared" ref="K88" si="77">AVERAGE(G85:G88)</f>
        <v>117.5844107695235</v>
      </c>
      <c r="L88">
        <f t="shared" si="56"/>
        <v>103.31589084486865</v>
      </c>
      <c r="M88">
        <f t="shared" si="57"/>
        <v>158.41508715716574</v>
      </c>
      <c r="N88">
        <f t="shared" si="58"/>
        <v>144.68746056735378</v>
      </c>
      <c r="O88">
        <f t="shared" si="59"/>
        <v>180.5696796829657</v>
      </c>
      <c r="P88">
        <f t="shared" si="60"/>
        <v>188.8313349382193</v>
      </c>
      <c r="Q88">
        <f t="shared" si="61"/>
        <v>171.67113587237202</v>
      </c>
      <c r="R88">
        <f t="shared" si="62"/>
        <v>171.50835652496676</v>
      </c>
      <c r="S88" s="5"/>
      <c r="T88" s="10">
        <f t="shared" si="52"/>
        <v>1.0905264486423594E-2</v>
      </c>
      <c r="U88" s="10">
        <f t="shared" si="53"/>
        <v>-3.3570913239375444E-2</v>
      </c>
      <c r="W88">
        <f t="shared" si="42"/>
        <v>0.87730723915167941</v>
      </c>
      <c r="X88">
        <f t="shared" si="43"/>
        <v>0.95071961236118241</v>
      </c>
      <c r="Y88">
        <f t="shared" si="63"/>
        <v>1.0836792060219287</v>
      </c>
      <c r="AA88" s="3">
        <f t="shared" si="69"/>
        <v>9.4877790625273795E-2</v>
      </c>
      <c r="AB88" s="3">
        <f t="shared" si="70"/>
        <v>-4.3751505850216033E-2</v>
      </c>
      <c r="AD88" s="4">
        <f t="shared" si="75"/>
        <v>0.92072307509345475</v>
      </c>
      <c r="AE88" s="4">
        <f t="shared" si="75"/>
        <v>1.6297190865188327</v>
      </c>
      <c r="AF88" s="4">
        <f t="shared" si="75"/>
        <v>0.58350437687366696</v>
      </c>
      <c r="AG88" s="4">
        <f t="shared" si="75"/>
        <v>2.3454924429184398</v>
      </c>
      <c r="AH88" s="4">
        <f t="shared" si="75"/>
        <v>2.2056559693513833</v>
      </c>
      <c r="AI88" s="4">
        <f t="shared" si="75"/>
        <v>1.1624512932507214</v>
      </c>
      <c r="AJ88" s="4">
        <f t="shared" si="75"/>
        <v>2.360399443465333</v>
      </c>
      <c r="AK88" s="5">
        <f t="shared" ref="AK88:AK151" si="78">(AI88-AJ88)/AJ88</f>
        <v>-0.50751924786759328</v>
      </c>
    </row>
    <row r="89" spans="1:37" x14ac:dyDescent="0.3">
      <c r="A89" t="s">
        <v>33</v>
      </c>
      <c r="B89">
        <v>1.0943586620682949E-2</v>
      </c>
      <c r="C89">
        <v>1621.4904793570479</v>
      </c>
      <c r="D89">
        <v>1599.1421414739889</v>
      </c>
      <c r="E89">
        <v>74908.331447629476</v>
      </c>
      <c r="F89">
        <v>77879.830939341482</v>
      </c>
      <c r="G89" s="6">
        <v>120.440199354455</v>
      </c>
      <c r="H89">
        <v>122.08046883298641</v>
      </c>
      <c r="I89" s="3">
        <f t="shared" si="51"/>
        <v>-1.343596968631729E-2</v>
      </c>
      <c r="L89">
        <f t="shared" si="56"/>
        <v>103.62671190244117</v>
      </c>
      <c r="M89">
        <f t="shared" si="57"/>
        <v>159.0202632914237</v>
      </c>
      <c r="N89">
        <f t="shared" si="58"/>
        <v>144.80046125403587</v>
      </c>
      <c r="O89">
        <f t="shared" si="59"/>
        <v>179.03916179910848</v>
      </c>
      <c r="P89">
        <f t="shared" si="60"/>
        <v>188.12310613589932</v>
      </c>
      <c r="Q89">
        <f t="shared" si="61"/>
        <v>174.03272900052704</v>
      </c>
      <c r="R89">
        <f t="shared" si="62"/>
        <v>171.57151196537586</v>
      </c>
      <c r="S89" s="5"/>
      <c r="T89" s="10">
        <f t="shared" si="52"/>
        <v>1.3975204144429432E-2</v>
      </c>
      <c r="U89" s="10">
        <f t="shared" si="53"/>
        <v>-3.8154929920513392E-2</v>
      </c>
      <c r="W89">
        <f t="shared" si="42"/>
        <v>0.88818704072047061</v>
      </c>
      <c r="X89">
        <f t="shared" si="43"/>
        <v>0.97203721940901999</v>
      </c>
      <c r="Y89">
        <f t="shared" si="63"/>
        <v>1.0944059920312872</v>
      </c>
      <c r="AA89" s="3">
        <f t="shared" si="69"/>
        <v>9.8202739923879179E-2</v>
      </c>
      <c r="AB89" s="3">
        <f t="shared" si="70"/>
        <v>-4.8287233415275632E-2</v>
      </c>
      <c r="AD89" s="4">
        <f t="shared" si="75"/>
        <v>0.99267471320587664</v>
      </c>
      <c r="AE89" s="4">
        <f t="shared" si="75"/>
        <v>1.3965015645302836</v>
      </c>
      <c r="AF89" s="4">
        <f t="shared" si="75"/>
        <v>0.35902442839261806</v>
      </c>
      <c r="AG89" s="4">
        <f t="shared" si="75"/>
        <v>1.4207480138688</v>
      </c>
      <c r="AH89" s="4">
        <f t="shared" si="75"/>
        <v>1.8074694692742588</v>
      </c>
      <c r="AI89" s="4">
        <f t="shared" si="75"/>
        <v>1.2511025536516618</v>
      </c>
      <c r="AJ89" s="4">
        <f t="shared" si="75"/>
        <v>2.1976868766026225</v>
      </c>
      <c r="AK89" s="5">
        <f t="shared" si="78"/>
        <v>-0.43071846723418306</v>
      </c>
    </row>
    <row r="90" spans="1:37" x14ac:dyDescent="0.3">
      <c r="A90" t="s">
        <v>34</v>
      </c>
      <c r="B90">
        <v>1.0978175166686061E-2</v>
      </c>
      <c r="C90">
        <v>1638.6894453760033</v>
      </c>
      <c r="D90">
        <v>1603.0649237646671</v>
      </c>
      <c r="E90">
        <v>76564.553613985743</v>
      </c>
      <c r="F90">
        <v>79979.917394826669</v>
      </c>
      <c r="G90" s="6">
        <v>123.76224905805201</v>
      </c>
      <c r="H90">
        <v>124.15498614300476</v>
      </c>
      <c r="I90" s="3">
        <f t="shared" si="51"/>
        <v>-3.1632808085564285E-3</v>
      </c>
      <c r="L90">
        <f t="shared" si="56"/>
        <v>103.95423681872545</v>
      </c>
      <c r="M90">
        <f t="shared" si="57"/>
        <v>160.7069732286655</v>
      </c>
      <c r="N90">
        <f t="shared" si="58"/>
        <v>145.15566462861884</v>
      </c>
      <c r="O90">
        <f t="shared" si="59"/>
        <v>182.99771517610955</v>
      </c>
      <c r="P90">
        <f t="shared" si="60"/>
        <v>193.19598293075933</v>
      </c>
      <c r="Q90">
        <f t="shared" si="61"/>
        <v>178.83299817054808</v>
      </c>
      <c r="R90">
        <f t="shared" si="62"/>
        <v>174.48703215366351</v>
      </c>
      <c r="S90" s="5"/>
      <c r="T90" s="10">
        <f t="shared" si="52"/>
        <v>2.222275659782702E-2</v>
      </c>
      <c r="U90" s="10">
        <f t="shared" si="53"/>
        <v>-4.2702767045641354E-2</v>
      </c>
      <c r="W90">
        <f t="shared" si="42"/>
        <v>0.87819114612446203</v>
      </c>
      <c r="X90">
        <f t="shared" si="43"/>
        <v>0.97724169943021688</v>
      </c>
      <c r="Y90">
        <f t="shared" si="63"/>
        <v>1.1127892870964071</v>
      </c>
      <c r="AA90" s="3">
        <f t="shared" si="69"/>
        <v>0.10713538903104292</v>
      </c>
      <c r="AB90" s="3">
        <f t="shared" si="70"/>
        <v>-5.2787162548326827E-2</v>
      </c>
      <c r="AD90" s="4">
        <f t="shared" si="75"/>
        <v>1.0645694691403307</v>
      </c>
      <c r="AE90" s="4">
        <f t="shared" si="75"/>
        <v>1.5577279969192892</v>
      </c>
      <c r="AF90" s="4">
        <f t="shared" si="75"/>
        <v>0.12649465023382156</v>
      </c>
      <c r="AG90" s="4">
        <f t="shared" si="75"/>
        <v>1.6241481596883656</v>
      </c>
      <c r="AH90" s="4">
        <f t="shared" si="75"/>
        <v>1.9295285241885951</v>
      </c>
      <c r="AI90" s="4">
        <f t="shared" si="75"/>
        <v>2.5242432117801528</v>
      </c>
      <c r="AJ90" s="4">
        <f t="shared" si="75"/>
        <v>2.2165789982827588</v>
      </c>
      <c r="AK90" s="5">
        <f t="shared" si="78"/>
        <v>0.13880137533367831</v>
      </c>
    </row>
    <row r="91" spans="1:37" x14ac:dyDescent="0.3">
      <c r="A91" t="s">
        <v>35</v>
      </c>
      <c r="B91">
        <v>1.1014326917772359E-2</v>
      </c>
      <c r="C91">
        <v>1668.0476176951322</v>
      </c>
      <c r="D91">
        <v>1609.8874481020687</v>
      </c>
      <c r="E91">
        <v>78522.433036980161</v>
      </c>
      <c r="F91">
        <v>81172.465967018739</v>
      </c>
      <c r="G91" s="6">
        <v>125.343666927241</v>
      </c>
      <c r="H91">
        <v>125.64288160574669</v>
      </c>
      <c r="I91" s="3">
        <f t="shared" si="51"/>
        <v>-2.3814694050443216E-3</v>
      </c>
      <c r="L91">
        <f t="shared" si="56"/>
        <v>104.29656399394132</v>
      </c>
      <c r="M91">
        <f t="shared" si="57"/>
        <v>163.58614171678022</v>
      </c>
      <c r="N91">
        <f t="shared" si="58"/>
        <v>145.77343627339712</v>
      </c>
      <c r="O91">
        <f t="shared" si="59"/>
        <v>187.67726261792799</v>
      </c>
      <c r="P91">
        <f t="shared" si="60"/>
        <v>196.07665099221725</v>
      </c>
      <c r="Q91">
        <f t="shared" si="61"/>
        <v>181.11810288591968</v>
      </c>
      <c r="R91">
        <f t="shared" si="62"/>
        <v>176.57811581863774</v>
      </c>
      <c r="S91" s="5"/>
      <c r="T91" s="10">
        <f t="shared" si="52"/>
        <v>3.6126854496337568E-2</v>
      </c>
      <c r="U91" s="10">
        <f t="shared" si="53"/>
        <v>-3.2646943744635282E-2</v>
      </c>
      <c r="W91">
        <f t="shared" si="42"/>
        <v>0.87163537785505585</v>
      </c>
      <c r="X91">
        <f t="shared" si="43"/>
        <v>0.96505085570561944</v>
      </c>
      <c r="Y91">
        <f t="shared" si="63"/>
        <v>1.1071726552454111</v>
      </c>
      <c r="AA91" s="3">
        <f t="shared" si="69"/>
        <v>0.12219445393312589</v>
      </c>
      <c r="AB91" s="3">
        <f t="shared" si="70"/>
        <v>-4.2837269668700384E-2</v>
      </c>
      <c r="AD91" s="4">
        <f t="shared" si="75"/>
        <v>1.1345584219335958</v>
      </c>
      <c r="AE91" s="4">
        <f t="shared" si="75"/>
        <v>2.4287007673273742</v>
      </c>
      <c r="AF91" s="4">
        <f t="shared" si="75"/>
        <v>0.14498879924575991</v>
      </c>
      <c r="AG91" s="4">
        <f t="shared" si="75"/>
        <v>2.773655442873646</v>
      </c>
      <c r="AH91" s="4">
        <f t="shared" si="75"/>
        <v>2.7088734713404561</v>
      </c>
      <c r="AI91" s="4">
        <f t="shared" si="75"/>
        <v>4.0083191089960835</v>
      </c>
      <c r="AJ91" s="4">
        <f t="shared" si="75"/>
        <v>2.5586159528534491</v>
      </c>
      <c r="AK91" s="5">
        <f t="shared" si="78"/>
        <v>0.56659662210183581</v>
      </c>
    </row>
    <row r="92" spans="1:37" x14ac:dyDescent="0.3">
      <c r="A92" t="s">
        <v>36</v>
      </c>
      <c r="B92">
        <v>1.1051885367328859E-2</v>
      </c>
      <c r="C92">
        <v>1683.7713989191691</v>
      </c>
      <c r="D92">
        <v>1618.2210703647102</v>
      </c>
      <c r="E92">
        <v>79626.795398333546</v>
      </c>
      <c r="F92">
        <v>81813.696980548251</v>
      </c>
      <c r="G92" s="6">
        <v>126.29754563592699</v>
      </c>
      <c r="H92">
        <v>126.83734357439606</v>
      </c>
      <c r="I92" s="3">
        <f t="shared" si="51"/>
        <v>-4.2558281595707461E-3</v>
      </c>
      <c r="J92">
        <f t="shared" ref="J92" si="79">AVERAGE(H89:H92)</f>
        <v>124.67892003903349</v>
      </c>
      <c r="K92" s="8">
        <f t="shared" ref="K92" si="80">AVERAGE(G89:G92)</f>
        <v>123.96091524391875</v>
      </c>
      <c r="L92">
        <f t="shared" si="56"/>
        <v>104.6522114399384</v>
      </c>
      <c r="M92">
        <f t="shared" si="57"/>
        <v>165.12817965164035</v>
      </c>
      <c r="N92">
        <f t="shared" si="58"/>
        <v>146.52803607803682</v>
      </c>
      <c r="O92">
        <f t="shared" si="59"/>
        <v>190.31681028476436</v>
      </c>
      <c r="P92">
        <f t="shared" si="60"/>
        <v>197.62558052327643</v>
      </c>
      <c r="Q92">
        <f t="shared" si="61"/>
        <v>182.4964310163769</v>
      </c>
      <c r="R92">
        <f t="shared" si="62"/>
        <v>178.25680896181919</v>
      </c>
      <c r="S92" s="5"/>
      <c r="T92" s="10">
        <f t="shared" si="52"/>
        <v>4.0507647412899805E-2</v>
      </c>
      <c r="U92" s="10">
        <f t="shared" si="53"/>
        <v>-2.6730262326791765E-2</v>
      </c>
      <c r="W92">
        <f t="shared" si="42"/>
        <v>0.86764894495953804</v>
      </c>
      <c r="X92">
        <f t="shared" si="43"/>
        <v>0.9589086257977627</v>
      </c>
      <c r="Y92">
        <f t="shared" si="63"/>
        <v>1.1051804204550499</v>
      </c>
      <c r="AA92" s="3">
        <f t="shared" si="69"/>
        <v>0.12693914469513268</v>
      </c>
      <c r="AB92" s="3">
        <f t="shared" si="70"/>
        <v>-3.6982915972516239E-2</v>
      </c>
      <c r="AD92" s="4">
        <f t="shared" si="75"/>
        <v>1.2007133119192881</v>
      </c>
      <c r="AE92" s="4">
        <f t="shared" si="75"/>
        <v>3.0264776087945755</v>
      </c>
      <c r="AF92" s="4">
        <f t="shared" si="75"/>
        <v>0.42710852782110731</v>
      </c>
      <c r="AG92" s="4">
        <f t="shared" si="75"/>
        <v>3.7655076312643976</v>
      </c>
      <c r="AH92" s="4">
        <f t="shared" si="75"/>
        <v>3.3769096697899847</v>
      </c>
      <c r="AI92" s="4">
        <f t="shared" si="75"/>
        <v>5.4229165521727518</v>
      </c>
      <c r="AJ92" s="4">
        <f t="shared" si="75"/>
        <v>2.9696292705252203</v>
      </c>
      <c r="AK92" s="5">
        <f t="shared" si="78"/>
        <v>0.8261257746875702</v>
      </c>
    </row>
    <row r="93" spans="1:37" x14ac:dyDescent="0.3">
      <c r="A93" t="s">
        <v>37</v>
      </c>
      <c r="B93">
        <v>1.1090655178376201E-2</v>
      </c>
      <c r="C93">
        <v>1694.1734625175568</v>
      </c>
      <c r="D93">
        <v>1624.7394318074594</v>
      </c>
      <c r="E93">
        <v>78666.210289092065</v>
      </c>
      <c r="F93">
        <v>81474.415117021461</v>
      </c>
      <c r="G93" s="6">
        <v>127.418706893616</v>
      </c>
      <c r="H93">
        <v>127.34642407358807</v>
      </c>
      <c r="I93" s="3">
        <f t="shared" si="51"/>
        <v>5.6760777190074431E-4</v>
      </c>
      <c r="L93">
        <f t="shared" si="56"/>
        <v>105.01932947712027</v>
      </c>
      <c r="M93">
        <f t="shared" si="57"/>
        <v>166.14831446787787</v>
      </c>
      <c r="N93">
        <f t="shared" si="58"/>
        <v>147.11826612641801</v>
      </c>
      <c r="O93">
        <f t="shared" si="59"/>
        <v>188.0209060846349</v>
      </c>
      <c r="P93">
        <f t="shared" si="60"/>
        <v>196.80602612450085</v>
      </c>
      <c r="Q93">
        <f t="shared" si="61"/>
        <v>184.11647776464778</v>
      </c>
      <c r="R93">
        <f t="shared" si="62"/>
        <v>178.97226911521975</v>
      </c>
      <c r="S93" s="5"/>
      <c r="T93" s="10">
        <f t="shared" si="52"/>
        <v>4.2735486903801467E-2</v>
      </c>
      <c r="U93" s="10">
        <f t="shared" si="53"/>
        <v>-3.4467321108055615E-2</v>
      </c>
      <c r="W93">
        <f t="shared" si="42"/>
        <v>0.88366936383706496</v>
      </c>
      <c r="X93">
        <f t="shared" si="43"/>
        <v>0.97923407347994806</v>
      </c>
      <c r="Y93">
        <f t="shared" si="63"/>
        <v>1.1081453239794603</v>
      </c>
      <c r="AA93" s="3">
        <f t="shared" si="69"/>
        <v>0.12935204337649986</v>
      </c>
      <c r="AB93" s="3">
        <f t="shared" si="70"/>
        <v>-4.4638470746360293E-2</v>
      </c>
      <c r="AD93" s="4">
        <f t="shared" si="75"/>
        <v>1.2612704802865249</v>
      </c>
      <c r="AE93" s="4">
        <f t="shared" si="75"/>
        <v>3.9381675460747001</v>
      </c>
      <c r="AF93" s="4">
        <f t="shared" si="75"/>
        <v>0.85772138738018366</v>
      </c>
      <c r="AG93" s="4">
        <f t="shared" si="75"/>
        <v>4.843157991577951</v>
      </c>
      <c r="AH93" s="4">
        <f t="shared" si="75"/>
        <v>4.2484831988385485</v>
      </c>
      <c r="AI93" s="4">
        <f t="shared" si="75"/>
        <v>6.2355990557888541</v>
      </c>
      <c r="AJ93" s="4">
        <f t="shared" si="75"/>
        <v>3.6122507141448157</v>
      </c>
      <c r="AK93" s="5">
        <f t="shared" si="78"/>
        <v>0.72623650716478705</v>
      </c>
    </row>
    <row r="94" spans="1:37" x14ac:dyDescent="0.3">
      <c r="A94" t="s">
        <v>38</v>
      </c>
      <c r="B94">
        <v>1.113035074963319E-2</v>
      </c>
      <c r="C94">
        <v>1681.5029397950175</v>
      </c>
      <c r="D94">
        <v>1629.0905753606419</v>
      </c>
      <c r="E94">
        <v>79621.508465632403</v>
      </c>
      <c r="F94">
        <v>82441.003620798772</v>
      </c>
      <c r="G94" s="6">
        <v>128.73773368063101</v>
      </c>
      <c r="H94">
        <v>128.81675237930227</v>
      </c>
      <c r="I94" s="3">
        <f t="shared" si="51"/>
        <v>-6.134194288534093E-4</v>
      </c>
      <c r="L94">
        <f t="shared" si="56"/>
        <v>105.39521369762585</v>
      </c>
      <c r="M94">
        <f t="shared" si="57"/>
        <v>164.90571089725614</v>
      </c>
      <c r="N94">
        <f t="shared" si="58"/>
        <v>147.51225711517566</v>
      </c>
      <c r="O94">
        <f t="shared" si="59"/>
        <v>190.30417393335978</v>
      </c>
      <c r="P94">
        <f t="shared" si="60"/>
        <v>199.14087494854962</v>
      </c>
      <c r="Q94">
        <f t="shared" si="61"/>
        <v>186.02243468434236</v>
      </c>
      <c r="R94">
        <f t="shared" si="62"/>
        <v>181.03866395223494</v>
      </c>
      <c r="S94" s="5"/>
      <c r="T94" s="10">
        <f t="shared" si="52"/>
        <v>3.2172774937804016E-2</v>
      </c>
      <c r="U94" s="10">
        <f t="shared" si="53"/>
        <v>-3.4200155642635233E-2</v>
      </c>
      <c r="W94">
        <f t="shared" si="42"/>
        <v>0.8665375408686643</v>
      </c>
      <c r="X94">
        <f t="shared" si="43"/>
        <v>0.97750054998522107</v>
      </c>
      <c r="Y94">
        <f t="shared" si="63"/>
        <v>1.1280533201196585</v>
      </c>
      <c r="AA94" s="3">
        <f t="shared" si="69"/>
        <v>0.11791192218352342</v>
      </c>
      <c r="AB94" s="3">
        <f t="shared" si="70"/>
        <v>-4.4374119665151146E-2</v>
      </c>
      <c r="AD94" s="4">
        <f t="shared" si="75"/>
        <v>1.3149616352367888</v>
      </c>
      <c r="AE94" s="4">
        <f t="shared" si="75"/>
        <v>3.9748417889971854</v>
      </c>
      <c r="AF94" s="4">
        <f t="shared" si="75"/>
        <v>1.273701539408334</v>
      </c>
      <c r="AG94" s="4">
        <f t="shared" si="75"/>
        <v>5.0038235706773904</v>
      </c>
      <c r="AH94" s="4">
        <f t="shared" si="75"/>
        <v>4.2113207042013379</v>
      </c>
      <c r="AI94" s="4">
        <f t="shared" si="75"/>
        <v>5.6615877741095888</v>
      </c>
      <c r="AJ94" s="4">
        <f t="shared" si="75"/>
        <v>3.8712168947075076</v>
      </c>
      <c r="AK94" s="5">
        <f t="shared" si="78"/>
        <v>0.46248270972617611</v>
      </c>
    </row>
    <row r="95" spans="1:37" x14ac:dyDescent="0.3">
      <c r="A95" t="s">
        <v>39</v>
      </c>
      <c r="B95">
        <v>1.1170653089859159E-2</v>
      </c>
      <c r="C95">
        <v>1665.4482053447439</v>
      </c>
      <c r="D95">
        <v>1637.1492027849465</v>
      </c>
      <c r="E95">
        <v>80305.233719577795</v>
      </c>
      <c r="F95">
        <v>82963.642044979293</v>
      </c>
      <c r="G95" s="6">
        <v>128.023233139588</v>
      </c>
      <c r="H95">
        <v>129.86588662626798</v>
      </c>
      <c r="I95" s="3">
        <f t="shared" si="51"/>
        <v>-1.4188895440900681E-2</v>
      </c>
      <c r="L95">
        <f t="shared" si="56"/>
        <v>105.77684351830069</v>
      </c>
      <c r="M95">
        <f t="shared" si="57"/>
        <v>163.3312162382627</v>
      </c>
      <c r="N95">
        <f t="shared" si="58"/>
        <v>148.24195645699788</v>
      </c>
      <c r="O95">
        <f t="shared" si="59"/>
        <v>191.93835258881214</v>
      </c>
      <c r="P95">
        <f t="shared" si="60"/>
        <v>200.40333741870305</v>
      </c>
      <c r="Q95">
        <f t="shared" si="61"/>
        <v>184.990001329893</v>
      </c>
      <c r="R95">
        <f t="shared" si="62"/>
        <v>182.51311396645315</v>
      </c>
      <c r="S95" s="5"/>
      <c r="T95" s="10">
        <f t="shared" si="52"/>
        <v>1.7285536658270484E-2</v>
      </c>
      <c r="U95" s="10">
        <f t="shared" si="53"/>
        <v>-3.2043052352501933E-2</v>
      </c>
      <c r="W95">
        <f t="shared" si="42"/>
        <v>0.85095664329351484</v>
      </c>
      <c r="X95">
        <f t="shared" si="43"/>
        <v>0.9637990471148592</v>
      </c>
      <c r="Y95">
        <f t="shared" si="63"/>
        <v>1.1326065255035824</v>
      </c>
      <c r="AA95" s="3">
        <f t="shared" si="69"/>
        <v>0.10178805071047425</v>
      </c>
      <c r="AB95" s="3">
        <f t="shared" si="70"/>
        <v>-4.2239739811343546E-2</v>
      </c>
      <c r="AD95" s="4">
        <f t="shared" si="75"/>
        <v>1.3608584636852106</v>
      </c>
      <c r="AE95" s="4">
        <f t="shared" si="75"/>
        <v>2.7714145187687</v>
      </c>
      <c r="AF95" s="4">
        <f t="shared" si="75"/>
        <v>1.5477652621335602</v>
      </c>
      <c r="AG95" s="4">
        <f t="shared" si="75"/>
        <v>4.148582073951812</v>
      </c>
      <c r="AH95" s="4">
        <f t="shared" si="75"/>
        <v>3.6214778782177159</v>
      </c>
      <c r="AI95" s="4">
        <f t="shared" si="75"/>
        <v>4.5305964542865729</v>
      </c>
      <c r="AJ95" s="4">
        <f t="shared" si="75"/>
        <v>3.8372154090825283</v>
      </c>
      <c r="AK95" s="5">
        <f t="shared" si="78"/>
        <v>0.18069901511466899</v>
      </c>
    </row>
    <row r="96" spans="1:37" x14ac:dyDescent="0.3">
      <c r="A96" t="s">
        <v>40</v>
      </c>
      <c r="B96">
        <v>1.1211240533231951E-2</v>
      </c>
      <c r="C96">
        <v>1665.1452983788886</v>
      </c>
      <c r="D96">
        <v>1644.2475755122734</v>
      </c>
      <c r="E96">
        <v>81077.83180064724</v>
      </c>
      <c r="F96">
        <v>83387.271782170472</v>
      </c>
      <c r="G96" s="6">
        <v>129.63631054922999</v>
      </c>
      <c r="H96">
        <v>130.99287780002078</v>
      </c>
      <c r="I96" s="3">
        <f t="shared" si="51"/>
        <v>-1.0356038233328851E-2</v>
      </c>
      <c r="J96">
        <f t="shared" ref="J96" si="81">AVERAGE(H93:H96)</f>
        <v>129.25548521979476</v>
      </c>
      <c r="K96" s="8">
        <f t="shared" ref="K96" si="82">AVERAGE(G93:G96)</f>
        <v>128.45399606576626</v>
      </c>
      <c r="L96">
        <f t="shared" si="56"/>
        <v>106.16117302991618</v>
      </c>
      <c r="M96">
        <f t="shared" si="57"/>
        <v>163.3015100228539</v>
      </c>
      <c r="N96">
        <f t="shared" si="58"/>
        <v>148.88470585269738</v>
      </c>
      <c r="O96">
        <f t="shared" si="59"/>
        <v>193.7849470886373</v>
      </c>
      <c r="P96">
        <f t="shared" si="60"/>
        <v>201.42663884412616</v>
      </c>
      <c r="Q96">
        <f t="shared" si="61"/>
        <v>187.32085319823736</v>
      </c>
      <c r="R96">
        <f t="shared" si="62"/>
        <v>184.09698386391341</v>
      </c>
      <c r="S96" s="5"/>
      <c r="T96" s="10">
        <f t="shared" si="52"/>
        <v>1.2709596278470681E-2</v>
      </c>
      <c r="U96" s="10">
        <f t="shared" si="53"/>
        <v>-2.7695353645291299E-2</v>
      </c>
      <c r="W96">
        <f t="shared" si="42"/>
        <v>0.84269450479122998</v>
      </c>
      <c r="X96">
        <f t="shared" si="43"/>
        <v>0.96664295143913703</v>
      </c>
      <c r="Y96">
        <f t="shared" si="63"/>
        <v>1.1470858608228545</v>
      </c>
      <c r="AA96" s="3">
        <f t="shared" si="69"/>
        <v>9.6832002236818981E-2</v>
      </c>
      <c r="AB96" s="3">
        <f t="shared" si="70"/>
        <v>-3.7937840790772337E-2</v>
      </c>
      <c r="AD96" s="4">
        <f t="shared" si="75"/>
        <v>1.3979399860906794</v>
      </c>
      <c r="AE96" s="4">
        <f t="shared" si="75"/>
        <v>1.4257558950794946</v>
      </c>
      <c r="AF96" s="4">
        <f t="shared" si="75"/>
        <v>1.6315093776382295</v>
      </c>
      <c r="AG96" s="4">
        <f t="shared" si="75"/>
        <v>3.245462885234196</v>
      </c>
      <c r="AH96" s="4">
        <f t="shared" si="75"/>
        <v>2.9361200975264401</v>
      </c>
      <c r="AI96" s="4">
        <f t="shared" si="75"/>
        <v>3.6245947466638118</v>
      </c>
      <c r="AJ96" s="4">
        <f t="shared" si="75"/>
        <v>3.670680800995485</v>
      </c>
      <c r="AK96" s="5">
        <f t="shared" si="78"/>
        <v>-1.2555178951864934E-2</v>
      </c>
    </row>
    <row r="97" spans="1:37" x14ac:dyDescent="0.3">
      <c r="A97" t="s">
        <v>41</v>
      </c>
      <c r="B97">
        <v>1.125172856436326E-2</v>
      </c>
      <c r="C97">
        <v>1685.2405487422834</v>
      </c>
      <c r="D97">
        <v>1651.2666769260156</v>
      </c>
      <c r="E97">
        <v>80119.69949234993</v>
      </c>
      <c r="F97">
        <v>82736.392106376879</v>
      </c>
      <c r="G97" s="6">
        <v>131.749537672689</v>
      </c>
      <c r="H97">
        <v>131.235442862231</v>
      </c>
      <c r="I97" s="3">
        <f t="shared" si="51"/>
        <v>3.9173473205534404E-3</v>
      </c>
      <c r="L97">
        <f t="shared" si="56"/>
        <v>106.54456118984645</v>
      </c>
      <c r="M97">
        <f t="shared" si="57"/>
        <v>165.27225980176178</v>
      </c>
      <c r="N97">
        <f t="shared" si="58"/>
        <v>149.52027732313707</v>
      </c>
      <c r="O97">
        <f t="shared" si="59"/>
        <v>191.4949053528909</v>
      </c>
      <c r="P97">
        <f t="shared" si="60"/>
        <v>199.85440242740373</v>
      </c>
      <c r="Q97">
        <f t="shared" si="61"/>
        <v>190.37440745391538</v>
      </c>
      <c r="R97">
        <f t="shared" si="62"/>
        <v>184.43788404943214</v>
      </c>
      <c r="S97" s="5"/>
      <c r="T97" s="10">
        <f t="shared" si="52"/>
        <v>2.0574430702806401E-2</v>
      </c>
      <c r="U97" s="10">
        <f t="shared" si="53"/>
        <v>-3.1626863915731107E-2</v>
      </c>
      <c r="W97">
        <f t="shared" si="42"/>
        <v>0.86306348201376182</v>
      </c>
      <c r="X97">
        <f t="shared" si="43"/>
        <v>0.99414868036875115</v>
      </c>
      <c r="Y97">
        <f t="shared" si="63"/>
        <v>1.1518836112137798</v>
      </c>
      <c r="AA97" s="3">
        <f t="shared" si="69"/>
        <v>0.10535014220567662</v>
      </c>
      <c r="AB97" s="3">
        <f t="shared" si="70"/>
        <v>-4.1827935602016031E-2</v>
      </c>
      <c r="AD97" s="4">
        <f t="shared" si="75"/>
        <v>1.4250134800917635</v>
      </c>
      <c r="AE97" s="4">
        <f t="shared" si="75"/>
        <v>0.18931443404470727</v>
      </c>
      <c r="AF97" s="4">
        <f t="shared" si="75"/>
        <v>1.6394452436089946</v>
      </c>
      <c r="AG97" s="4">
        <f t="shared" si="75"/>
        <v>2.4712110948849286</v>
      </c>
      <c r="AH97" s="4">
        <f t="shared" si="75"/>
        <v>2.184626824981839</v>
      </c>
      <c r="AI97" s="4">
        <f t="shared" si="75"/>
        <v>3.0477269076193858</v>
      </c>
      <c r="AJ97" s="4">
        <f t="shared" si="75"/>
        <v>3.3591153093821768</v>
      </c>
      <c r="AK97" s="5">
        <f t="shared" si="78"/>
        <v>-9.2699527430055079E-2</v>
      </c>
    </row>
    <row r="98" spans="1:37" x14ac:dyDescent="0.3">
      <c r="A98" t="s">
        <v>42</v>
      </c>
      <c r="B98">
        <v>1.129169880122733E-2</v>
      </c>
      <c r="C98">
        <v>1700.1355021660474</v>
      </c>
      <c r="D98">
        <v>1662.1069235964978</v>
      </c>
      <c r="E98">
        <v>80088.589044249238</v>
      </c>
      <c r="F98">
        <v>82757.490787823015</v>
      </c>
      <c r="G98" s="6">
        <v>132.14148918260099</v>
      </c>
      <c r="H98">
        <v>131.99927646173381</v>
      </c>
      <c r="I98" s="3">
        <f t="shared" si="51"/>
        <v>1.0773750029486353E-3</v>
      </c>
      <c r="L98">
        <f t="shared" si="56"/>
        <v>106.92304626642613</v>
      </c>
      <c r="M98">
        <f t="shared" si="57"/>
        <v>166.73301424054182</v>
      </c>
      <c r="N98">
        <f t="shared" si="58"/>
        <v>150.50184905293122</v>
      </c>
      <c r="O98">
        <f t="shared" si="59"/>
        <v>191.42054795574296</v>
      </c>
      <c r="P98">
        <f t="shared" si="60"/>
        <v>199.9053674775476</v>
      </c>
      <c r="Q98">
        <f t="shared" si="61"/>
        <v>190.94076645424477</v>
      </c>
      <c r="R98">
        <f t="shared" si="62"/>
        <v>185.5113734192669</v>
      </c>
      <c r="S98" s="5"/>
      <c r="T98" s="10">
        <f t="shared" si="52"/>
        <v>2.2879742590363961E-2</v>
      </c>
      <c r="U98" s="10">
        <f t="shared" si="53"/>
        <v>-3.2249669705627149E-2</v>
      </c>
      <c r="W98">
        <f t="shared" si="42"/>
        <v>0.87102986602614374</v>
      </c>
      <c r="X98">
        <f t="shared" si="43"/>
        <v>0.9974935736700058</v>
      </c>
      <c r="Y98">
        <f t="shared" si="63"/>
        <v>1.1451887157679461</v>
      </c>
      <c r="AA98" s="3">
        <f t="shared" si="69"/>
        <v>0.10784694865710343</v>
      </c>
      <c r="AB98" s="3">
        <f t="shared" si="70"/>
        <v>-4.2444180608395166E-2</v>
      </c>
      <c r="AD98" s="4">
        <f t="shared" si="75"/>
        <v>1.4408283051343007</v>
      </c>
      <c r="AE98" s="4">
        <f t="shared" si="75"/>
        <v>-0.17132474386361007</v>
      </c>
      <c r="AF98" s="4">
        <f t="shared" si="75"/>
        <v>1.740711559337127</v>
      </c>
      <c r="AG98" s="4">
        <f t="shared" si="75"/>
        <v>1.628889076499207</v>
      </c>
      <c r="AH98" s="4">
        <f t="shared" si="75"/>
        <v>1.5121416698190782</v>
      </c>
      <c r="AI98" s="4">
        <f t="shared" si="75"/>
        <v>2.7083459960322687</v>
      </c>
      <c r="AJ98" s="4">
        <f t="shared" si="75"/>
        <v>3.0375076266824452</v>
      </c>
      <c r="AK98" s="5">
        <f t="shared" si="78"/>
        <v>-0.10836569684919135</v>
      </c>
    </row>
    <row r="99" spans="1:37" x14ac:dyDescent="0.3">
      <c r="A99" t="s">
        <v>43</v>
      </c>
      <c r="B99">
        <v>1.13307869779224E-2</v>
      </c>
      <c r="C99">
        <v>1723.6858886493233</v>
      </c>
      <c r="D99">
        <v>1672.1529428387471</v>
      </c>
      <c r="E99">
        <v>81788.913163597783</v>
      </c>
      <c r="F99">
        <v>84283.841065328161</v>
      </c>
      <c r="G99" s="6">
        <v>134.35001943278999</v>
      </c>
      <c r="H99">
        <v>134.11017023477399</v>
      </c>
      <c r="I99" s="3">
        <f t="shared" si="51"/>
        <v>1.7884489863529503E-3</v>
      </c>
      <c r="L99">
        <f t="shared" si="56"/>
        <v>107.29317896291488</v>
      </c>
      <c r="M99">
        <f t="shared" si="57"/>
        <v>169.04261069322669</v>
      </c>
      <c r="N99">
        <f t="shared" si="58"/>
        <v>151.41150441271293</v>
      </c>
      <c r="O99">
        <f t="shared" si="59"/>
        <v>195.48450985733464</v>
      </c>
      <c r="P99">
        <f t="shared" si="60"/>
        <v>203.59235230779595</v>
      </c>
      <c r="Q99">
        <f t="shared" si="61"/>
        <v>194.13203107005174</v>
      </c>
      <c r="R99">
        <f t="shared" si="62"/>
        <v>188.47801697577447</v>
      </c>
      <c r="S99" s="5"/>
      <c r="T99" s="10">
        <f t="shared" ref="T99:T130" si="83">(C99/D99)-1</f>
        <v>3.0818320794921306E-2</v>
      </c>
      <c r="U99" s="10">
        <f t="shared" ref="U99:U130" si="84">(E99/F99)-1</f>
        <v>-2.9601497394934451E-2</v>
      </c>
      <c r="W99">
        <f t="shared" si="42"/>
        <v>0.86473660146573583</v>
      </c>
      <c r="X99">
        <f t="shared" si="43"/>
        <v>0.99308140175265058</v>
      </c>
      <c r="Y99">
        <f t="shared" si="63"/>
        <v>1.1484206867956894</v>
      </c>
      <c r="AA99" s="3">
        <f t="shared" si="69"/>
        <v>0.11644495805586486</v>
      </c>
      <c r="AB99" s="3">
        <f t="shared" si="70"/>
        <v>-3.9823904771254193E-2</v>
      </c>
      <c r="AD99" s="4">
        <f t="shared" si="75"/>
        <v>1.444327855546379</v>
      </c>
      <c r="AE99" s="4">
        <f t="shared" si="75"/>
        <v>0.73326384990686222</v>
      </c>
      <c r="AF99" s="4">
        <f t="shared" si="75"/>
        <v>1.8523602495434277</v>
      </c>
      <c r="AG99" s="4">
        <f t="shared" si="75"/>
        <v>1.5257650289357994</v>
      </c>
      <c r="AH99" s="4">
        <f t="shared" si="75"/>
        <v>1.3606134825674188</v>
      </c>
      <c r="AI99" s="4">
        <f t="shared" si="75"/>
        <v>3.4086021526508192</v>
      </c>
      <c r="AJ99" s="4">
        <f t="shared" si="75"/>
        <v>3.0166453689481454</v>
      </c>
      <c r="AK99" s="5">
        <f t="shared" si="78"/>
        <v>0.12993134285431196</v>
      </c>
    </row>
    <row r="100" spans="1:37" x14ac:dyDescent="0.3">
      <c r="A100" t="s">
        <v>44</v>
      </c>
      <c r="B100">
        <v>1.1368649216377031E-2</v>
      </c>
      <c r="C100">
        <v>1729.2452079581533</v>
      </c>
      <c r="D100">
        <v>1682.5499656684417</v>
      </c>
      <c r="E100">
        <v>82652.98428695272</v>
      </c>
      <c r="F100">
        <v>84035.576678495505</v>
      </c>
      <c r="G100" s="6">
        <v>135.92266486462401</v>
      </c>
      <c r="H100">
        <v>134.76541638335797</v>
      </c>
      <c r="I100" s="3">
        <f t="shared" si="51"/>
        <v>8.5871324581826836E-3</v>
      </c>
      <c r="J100">
        <f t="shared" ref="J100" si="85">AVERAGE(H97:H100)</f>
        <v>133.02757648552418</v>
      </c>
      <c r="K100" s="8">
        <f t="shared" ref="K100" si="86">AVERAGE(G97:G100)</f>
        <v>133.54092778817599</v>
      </c>
      <c r="L100">
        <f t="shared" si="56"/>
        <v>107.65170303845922</v>
      </c>
      <c r="M100">
        <f t="shared" si="57"/>
        <v>169.58781551031683</v>
      </c>
      <c r="N100">
        <f t="shared" si="58"/>
        <v>152.35294273915267</v>
      </c>
      <c r="O100">
        <f t="shared" si="59"/>
        <v>197.54973500212964</v>
      </c>
      <c r="P100">
        <f t="shared" si="60"/>
        <v>202.99265573641719</v>
      </c>
      <c r="Q100">
        <f t="shared" si="61"/>
        <v>196.40445985810788</v>
      </c>
      <c r="R100">
        <f t="shared" si="62"/>
        <v>189.39889787913864</v>
      </c>
      <c r="S100" s="5"/>
      <c r="T100" s="10">
        <f t="shared" si="83"/>
        <v>2.7752663066478611E-2</v>
      </c>
      <c r="U100" s="10">
        <f t="shared" si="84"/>
        <v>-1.6452465089069723E-2</v>
      </c>
      <c r="W100">
        <f t="shared" si="42"/>
        <v>0.85845630472998924</v>
      </c>
      <c r="X100">
        <f t="shared" si="43"/>
        <v>0.99420259842915304</v>
      </c>
      <c r="Y100">
        <f t="shared" si="63"/>
        <v>1.1581283671064191</v>
      </c>
      <c r="AA100" s="3">
        <f t="shared" si="69"/>
        <v>0.11312464637241981</v>
      </c>
      <c r="AB100" s="3">
        <f t="shared" si="70"/>
        <v>-2.6813387482131912E-2</v>
      </c>
      <c r="AD100" s="4">
        <f t="shared" si="75"/>
        <v>1.4348036007307607</v>
      </c>
      <c r="AE100" s="4">
        <f t="shared" si="75"/>
        <v>1.9688626215410121</v>
      </c>
      <c r="AF100" s="4">
        <f t="shared" si="75"/>
        <v>2.0328249948394328</v>
      </c>
      <c r="AG100" s="4">
        <f t="shared" si="75"/>
        <v>1.5576655600523681</v>
      </c>
      <c r="AH100" s="4">
        <f t="shared" si="75"/>
        <v>1.0739720411422127</v>
      </c>
      <c r="AI100" s="4">
        <f t="shared" si="75"/>
        <v>3.960119481067248</v>
      </c>
      <c r="AJ100" s="4">
        <f t="shared" si="75"/>
        <v>2.9183220033680346</v>
      </c>
      <c r="AK100" s="5">
        <f t="shared" si="78"/>
        <v>0.35698510188282007</v>
      </c>
    </row>
    <row r="101" spans="1:37" x14ac:dyDescent="0.3">
      <c r="A101" t="s">
        <v>45</v>
      </c>
      <c r="B101">
        <v>1.1404931883912169E-2</v>
      </c>
      <c r="C101">
        <v>1757.1778783434984</v>
      </c>
      <c r="D101">
        <v>1695.4798405738384</v>
      </c>
      <c r="E101">
        <v>81647.473668952473</v>
      </c>
      <c r="F101">
        <v>83623.076293641847</v>
      </c>
      <c r="G101" s="6">
        <v>138.48582538878401</v>
      </c>
      <c r="H101">
        <v>135.28191766837597</v>
      </c>
      <c r="I101" s="3">
        <f t="shared" si="51"/>
        <v>2.3683192666310037E-2</v>
      </c>
      <c r="L101">
        <f t="shared" si="56"/>
        <v>107.99526988414121</v>
      </c>
      <c r="M101">
        <f t="shared" si="57"/>
        <v>172.32718441544381</v>
      </c>
      <c r="N101">
        <f t="shared" si="58"/>
        <v>153.52372787557132</v>
      </c>
      <c r="O101">
        <f t="shared" si="59"/>
        <v>195.14645388842965</v>
      </c>
      <c r="P101">
        <f t="shared" si="60"/>
        <v>201.99623788669987</v>
      </c>
      <c r="Q101">
        <f t="shared" si="61"/>
        <v>200.10815532919551</v>
      </c>
      <c r="R101">
        <f t="shared" si="62"/>
        <v>190.12478718190525</v>
      </c>
      <c r="S101" s="5"/>
      <c r="T101" s="10">
        <f t="shared" si="83"/>
        <v>3.6389720652047597E-2</v>
      </c>
      <c r="U101" s="10">
        <f t="shared" si="84"/>
        <v>-2.3625089057380033E-2</v>
      </c>
      <c r="W101">
        <f t="shared" si="42"/>
        <v>0.88306592808480033</v>
      </c>
      <c r="X101">
        <f t="shared" si="43"/>
        <v>1.0254255270434103</v>
      </c>
      <c r="Y101">
        <f t="shared" si="63"/>
        <v>1.161210612289572</v>
      </c>
      <c r="AA101" s="3">
        <f t="shared" si="69"/>
        <v>0.12247915550300092</v>
      </c>
      <c r="AB101" s="3">
        <f t="shared" si="70"/>
        <v>-3.3910453332860024E-2</v>
      </c>
      <c r="AD101" s="4">
        <f t="shared" si="75"/>
        <v>1.4120595221512877</v>
      </c>
      <c r="AE101" s="4">
        <f t="shared" si="75"/>
        <v>3.1789871870284259</v>
      </c>
      <c r="AF101" s="4">
        <f t="shared" si="75"/>
        <v>2.2941372290398609</v>
      </c>
      <c r="AG101" s="4">
        <f t="shared" si="75"/>
        <v>1.573747954586735</v>
      </c>
      <c r="AH101" s="4">
        <f t="shared" si="75"/>
        <v>0.95668308845984207</v>
      </c>
      <c r="AI101" s="4">
        <f t="shared" si="75"/>
        <v>4.3912619292681532</v>
      </c>
      <c r="AJ101" s="4">
        <f t="shared" si="75"/>
        <v>2.9267614354172578</v>
      </c>
      <c r="AK101" s="5">
        <f t="shared" si="78"/>
        <v>0.50038259904914562</v>
      </c>
    </row>
    <row r="102" spans="1:37" x14ac:dyDescent="0.3">
      <c r="A102" t="s">
        <v>46</v>
      </c>
      <c r="B102">
        <v>1.143928176431437E-2</v>
      </c>
      <c r="C102">
        <v>1793.7706049322442</v>
      </c>
      <c r="D102">
        <v>1711.7221434608186</v>
      </c>
      <c r="E102">
        <v>81874.455499693824</v>
      </c>
      <c r="F102">
        <v>84192.449731927045</v>
      </c>
      <c r="G102" s="6">
        <v>140.80338491377699</v>
      </c>
      <c r="H102">
        <v>136.67265958769801</v>
      </c>
      <c r="I102" s="3">
        <f t="shared" si="51"/>
        <v>3.022349413950233E-2</v>
      </c>
      <c r="L102">
        <f t="shared" si="56"/>
        <v>108.32053483462781</v>
      </c>
      <c r="M102">
        <f t="shared" si="57"/>
        <v>175.91584872816969</v>
      </c>
      <c r="N102">
        <f t="shared" si="58"/>
        <v>154.99444951367076</v>
      </c>
      <c r="O102">
        <f t="shared" si="59"/>
        <v>195.68896546136423</v>
      </c>
      <c r="P102">
        <f t="shared" si="60"/>
        <v>203.37159140852398</v>
      </c>
      <c r="Q102">
        <f t="shared" si="61"/>
        <v>203.45696420627726</v>
      </c>
      <c r="R102">
        <f t="shared" si="62"/>
        <v>192.07933155851757</v>
      </c>
      <c r="S102" s="5"/>
      <c r="T102" s="10">
        <f t="shared" si="83"/>
        <v>4.7933282738013228E-2</v>
      </c>
      <c r="U102" s="10">
        <f t="shared" si="84"/>
        <v>-2.7532091530936942E-2</v>
      </c>
      <c r="W102">
        <f t="shared" si="42"/>
        <v>0.89895640417651224</v>
      </c>
      <c r="X102">
        <f t="shared" si="43"/>
        <v>1.0396956401021329</v>
      </c>
      <c r="Y102">
        <f t="shared" si="63"/>
        <v>1.1565584663191144</v>
      </c>
      <c r="AA102" s="3">
        <f t="shared" si="69"/>
        <v>0.13498160276154691</v>
      </c>
      <c r="AB102" s="3">
        <f t="shared" si="70"/>
        <v>-3.7776298518150564E-2</v>
      </c>
      <c r="AD102" s="4">
        <f t="shared" si="75"/>
        <v>1.3763482157424178</v>
      </c>
      <c r="AE102" s="4">
        <f t="shared" si="75"/>
        <v>4.2869465519343564</v>
      </c>
      <c r="AF102" s="4">
        <f t="shared" si="75"/>
        <v>2.5343492513233645</v>
      </c>
      <c r="AG102" s="4">
        <f t="shared" si="75"/>
        <v>1.9815434967342282</v>
      </c>
      <c r="AH102" s="4">
        <f t="shared" si="75"/>
        <v>1.2928173322076741</v>
      </c>
      <c r="AI102" s="4">
        <f t="shared" si="75"/>
        <v>5.3707781446090896</v>
      </c>
      <c r="AJ102" s="4">
        <f t="shared" si="75"/>
        <v>3.1934531992631854</v>
      </c>
      <c r="AK102" s="5">
        <f t="shared" si="78"/>
        <v>0.68180894144566484</v>
      </c>
    </row>
    <row r="103" spans="1:37" x14ac:dyDescent="0.3">
      <c r="A103" t="s">
        <v>47</v>
      </c>
      <c r="B103">
        <v>1.1471443694458501E-2</v>
      </c>
      <c r="C103">
        <v>1819.6902332284653</v>
      </c>
      <c r="D103">
        <v>1731.5391325866551</v>
      </c>
      <c r="E103">
        <v>83447.342913150947</v>
      </c>
      <c r="F103">
        <v>85315.742932272668</v>
      </c>
      <c r="G103" s="6">
        <v>142.257159556613</v>
      </c>
      <c r="H103">
        <v>138.62747110357469</v>
      </c>
      <c r="I103" s="3">
        <f t="shared" si="51"/>
        <v>2.6183038788368376E-2</v>
      </c>
      <c r="L103">
        <f t="shared" si="56"/>
        <v>108.62508170621498</v>
      </c>
      <c r="M103">
        <f t="shared" si="57"/>
        <v>178.4577977365384</v>
      </c>
      <c r="N103">
        <f t="shared" si="58"/>
        <v>156.78885483366466</v>
      </c>
      <c r="O103">
        <f t="shared" si="59"/>
        <v>199.44833960129702</v>
      </c>
      <c r="P103">
        <f t="shared" si="60"/>
        <v>206.08496922921984</v>
      </c>
      <c r="Q103">
        <f t="shared" si="61"/>
        <v>205.55762801952721</v>
      </c>
      <c r="R103">
        <f t="shared" si="62"/>
        <v>194.82661759528014</v>
      </c>
      <c r="S103" s="5"/>
      <c r="T103" s="10">
        <f t="shared" si="83"/>
        <v>5.0909101032054593E-2</v>
      </c>
      <c r="U103" s="10">
        <f t="shared" si="84"/>
        <v>-2.1899827099963631E-2</v>
      </c>
      <c r="W103">
        <f t="shared" si="42"/>
        <v>0.8947569986959063</v>
      </c>
      <c r="X103">
        <f t="shared" si="43"/>
        <v>1.0306309314504338</v>
      </c>
      <c r="Y103">
        <f t="shared" si="63"/>
        <v>1.1518556803160653</v>
      </c>
      <c r="AA103" s="3">
        <f t="shared" si="69"/>
        <v>0.13820461234863957</v>
      </c>
      <c r="AB103" s="3">
        <f t="shared" si="70"/>
        <v>-3.2203365693017405E-2</v>
      </c>
      <c r="AD103" s="4">
        <f t="shared" ref="AD103:AJ118" si="87">(AVERAGE(L100:L103)/AVERAGE(L96:L99)-1)*100</f>
        <v>1.3282591557616019</v>
      </c>
      <c r="AE103" s="4">
        <f t="shared" si="87"/>
        <v>4.8075985142878919</v>
      </c>
      <c r="AF103" s="4">
        <f t="shared" si="87"/>
        <v>2.8887404002349459</v>
      </c>
      <c r="AG103" s="4">
        <f t="shared" si="87"/>
        <v>2.0265332164358218</v>
      </c>
      <c r="AH103" s="4">
        <f t="shared" si="87"/>
        <v>1.201161570329301</v>
      </c>
      <c r="AI103" s="4">
        <f t="shared" si="87"/>
        <v>5.6057865531080164</v>
      </c>
      <c r="AJ103" s="4">
        <f t="shared" si="87"/>
        <v>3.2194740628293639</v>
      </c>
      <c r="AK103" s="5">
        <f t="shared" si="78"/>
        <v>0.74121190098406764</v>
      </c>
    </row>
    <row r="104" spans="1:37" x14ac:dyDescent="0.3">
      <c r="A104" t="s">
        <v>48</v>
      </c>
      <c r="B104">
        <v>1.150127461239318E-2</v>
      </c>
      <c r="C104">
        <v>1862.0024485883769</v>
      </c>
      <c r="D104">
        <v>1752.6149109146866</v>
      </c>
      <c r="E104">
        <v>84622.643659337948</v>
      </c>
      <c r="F104">
        <v>85467.640041252918</v>
      </c>
      <c r="G104" s="6">
        <v>144.42164727011601</v>
      </c>
      <c r="H104">
        <v>139.91458373222503</v>
      </c>
      <c r="I104" s="3">
        <f t="shared" si="51"/>
        <v>3.2212964636458563E-2</v>
      </c>
      <c r="J104">
        <f t="shared" ref="J104" si="88">AVERAGE(H101:H104)</f>
        <v>137.62415802296843</v>
      </c>
      <c r="K104" s="8">
        <f t="shared" ref="K104" si="89">AVERAGE(G101:G104)</f>
        <v>141.49200428232251</v>
      </c>
      <c r="L104">
        <f t="shared" si="56"/>
        <v>108.90755582057525</v>
      </c>
      <c r="M104">
        <f t="shared" si="57"/>
        <v>182.60737475387896</v>
      </c>
      <c r="N104">
        <f t="shared" si="58"/>
        <v>158.69724205206026</v>
      </c>
      <c r="O104">
        <f t="shared" si="59"/>
        <v>202.25743782031554</v>
      </c>
      <c r="P104">
        <f t="shared" si="60"/>
        <v>206.45188522800629</v>
      </c>
      <c r="Q104">
        <f t="shared" si="61"/>
        <v>208.68525239816543</v>
      </c>
      <c r="R104">
        <f t="shared" si="62"/>
        <v>196.6355216884433</v>
      </c>
      <c r="S104" s="5"/>
      <c r="T104" s="10">
        <f t="shared" si="83"/>
        <v>6.2413903358040645E-2</v>
      </c>
      <c r="U104" s="10">
        <f t="shared" si="84"/>
        <v>-9.8867405430536071E-3</v>
      </c>
      <c r="W104">
        <f t="shared" si="42"/>
        <v>0.90284627710999876</v>
      </c>
      <c r="X104">
        <f t="shared" si="43"/>
        <v>1.0317803619343795</v>
      </c>
      <c r="Y104">
        <f t="shared" si="63"/>
        <v>1.1428084581985511</v>
      </c>
      <c r="AA104" s="3">
        <f t="shared" si="69"/>
        <v>0.15066508020331582</v>
      </c>
      <c r="AB104" s="3">
        <f t="shared" si="70"/>
        <v>-2.031682783161981E-2</v>
      </c>
      <c r="AD104" s="4">
        <f t="shared" si="87"/>
        <v>1.2688595504753541</v>
      </c>
      <c r="AE104" s="4">
        <f t="shared" si="87"/>
        <v>5.7665443957139129</v>
      </c>
      <c r="AF104" s="4">
        <f t="shared" si="87"/>
        <v>3.3484846522672251</v>
      </c>
      <c r="AG104" s="4">
        <f t="shared" si="87"/>
        <v>2.1382183203986438</v>
      </c>
      <c r="AH104" s="4">
        <f t="shared" si="87"/>
        <v>1.4336182386753382</v>
      </c>
      <c r="AI104" s="4">
        <f t="shared" si="87"/>
        <v>5.9540371823375127</v>
      </c>
      <c r="AJ104" s="4">
        <f t="shared" si="87"/>
        <v>3.4553599027224324</v>
      </c>
      <c r="AK104" s="5">
        <f t="shared" si="78"/>
        <v>0.72313083150800161</v>
      </c>
    </row>
    <row r="105" spans="1:37" x14ac:dyDescent="0.3">
      <c r="A105" t="s">
        <v>49</v>
      </c>
      <c r="B105">
        <v>1.152867701694868E-2</v>
      </c>
      <c r="C105">
        <v>1902.5833927630547</v>
      </c>
      <c r="D105">
        <v>1775.6212184426417</v>
      </c>
      <c r="E105">
        <v>83969.735496124922</v>
      </c>
      <c r="F105">
        <v>85135.35807581112</v>
      </c>
      <c r="G105" s="6">
        <v>146.25794421327001</v>
      </c>
      <c r="H105">
        <v>140.82433430828658</v>
      </c>
      <c r="I105" s="3">
        <f t="shared" si="51"/>
        <v>3.8584310955011525E-2</v>
      </c>
      <c r="L105">
        <f t="shared" si="56"/>
        <v>109.16703392229195</v>
      </c>
      <c r="M105">
        <f t="shared" si="57"/>
        <v>186.5871652672532</v>
      </c>
      <c r="N105">
        <f t="shared" si="58"/>
        <v>160.78043644447965</v>
      </c>
      <c r="O105">
        <f t="shared" si="59"/>
        <v>200.6969154055935</v>
      </c>
      <c r="P105">
        <f t="shared" si="60"/>
        <v>205.64923947623853</v>
      </c>
      <c r="Q105">
        <f t="shared" si="61"/>
        <v>211.33865026686132</v>
      </c>
      <c r="R105">
        <f t="shared" si="62"/>
        <v>197.91408232421372</v>
      </c>
      <c r="S105" s="5"/>
      <c r="T105" s="10">
        <f t="shared" si="83"/>
        <v>7.150296076759477E-2</v>
      </c>
      <c r="U105" s="10">
        <f t="shared" si="84"/>
        <v>-1.3691403971640481E-2</v>
      </c>
      <c r="W105">
        <f t="shared" si="42"/>
        <v>0.92969622821643494</v>
      </c>
      <c r="X105">
        <f t="shared" si="43"/>
        <v>1.0530239084131496</v>
      </c>
      <c r="Y105">
        <f t="shared" si="63"/>
        <v>1.1326537383434492</v>
      </c>
      <c r="AA105" s="3">
        <f t="shared" si="69"/>
        <v>0.16050913527458355</v>
      </c>
      <c r="AB105" s="3">
        <f t="shared" si="70"/>
        <v>-2.4081412035648397E-2</v>
      </c>
      <c r="AD105" s="4">
        <f t="shared" si="87"/>
        <v>1.199685889357216</v>
      </c>
      <c r="AE105" s="4">
        <f t="shared" si="87"/>
        <v>6.7696910571576119</v>
      </c>
      <c r="AF105" s="4">
        <f t="shared" si="87"/>
        <v>3.8616887137988831</v>
      </c>
      <c r="AG105" s="4">
        <f t="shared" si="87"/>
        <v>2.3717780933670607</v>
      </c>
      <c r="AH105" s="4">
        <f t="shared" si="87"/>
        <v>1.6167332540513391</v>
      </c>
      <c r="AI105" s="4">
        <f t="shared" si="87"/>
        <v>6.0713879004726579</v>
      </c>
      <c r="AJ105" s="4">
        <f t="shared" si="87"/>
        <v>3.7082936740621797</v>
      </c>
      <c r="AK105" s="5">
        <f t="shared" si="78"/>
        <v>0.63724570762538113</v>
      </c>
    </row>
    <row r="106" spans="1:37" x14ac:dyDescent="0.3">
      <c r="A106" t="s">
        <v>50</v>
      </c>
      <c r="B106">
        <v>1.155355593819783E-2</v>
      </c>
      <c r="C106">
        <v>1919.9890234686939</v>
      </c>
      <c r="D106">
        <v>1800.8418050009568</v>
      </c>
      <c r="E106">
        <v>84989.532039209793</v>
      </c>
      <c r="F106">
        <v>85925.847345208866</v>
      </c>
      <c r="G106" s="6">
        <v>149.18049979772499</v>
      </c>
      <c r="H106">
        <v>142.7094545545902</v>
      </c>
      <c r="I106" s="3">
        <f t="shared" si="51"/>
        <v>4.5344194351604417E-2</v>
      </c>
      <c r="L106">
        <f t="shared" si="56"/>
        <v>109.40261672472134</v>
      </c>
      <c r="M106">
        <f t="shared" si="57"/>
        <v>188.29414289851351</v>
      </c>
      <c r="N106">
        <f t="shared" si="58"/>
        <v>163.06413122809354</v>
      </c>
      <c r="O106">
        <f t="shared" si="59"/>
        <v>203.13434145355177</v>
      </c>
      <c r="P106">
        <f t="shared" si="60"/>
        <v>207.55871070816801</v>
      </c>
      <c r="Q106">
        <f t="shared" si="61"/>
        <v>215.5616615765783</v>
      </c>
      <c r="R106">
        <f t="shared" si="62"/>
        <v>200.56342446703698</v>
      </c>
      <c r="S106" s="5"/>
      <c r="T106" s="10">
        <f t="shared" si="83"/>
        <v>6.6161957222929724E-2</v>
      </c>
      <c r="U106" s="10">
        <f t="shared" si="84"/>
        <v>-1.0896782923040638E-2</v>
      </c>
      <c r="W106">
        <f t="shared" si="42"/>
        <v>0.92694392071351661</v>
      </c>
      <c r="X106">
        <f t="shared" si="43"/>
        <v>1.0611778394243996</v>
      </c>
      <c r="Y106">
        <f t="shared" si="63"/>
        <v>1.1448134193571884</v>
      </c>
      <c r="AA106" s="3">
        <f t="shared" si="69"/>
        <v>0.15472447239257248</v>
      </c>
      <c r="AB106" s="3">
        <f t="shared" si="70"/>
        <v>-2.1316230186248397E-2</v>
      </c>
      <c r="AD106" s="4">
        <f t="shared" si="87"/>
        <v>1.1226623716810602</v>
      </c>
      <c r="AE106" s="4">
        <f t="shared" si="87"/>
        <v>7.1444049324119963</v>
      </c>
      <c r="AF106" s="4">
        <f t="shared" si="87"/>
        <v>4.417574324840956</v>
      </c>
      <c r="AG106" s="4">
        <f t="shared" si="87"/>
        <v>2.764154688057352</v>
      </c>
      <c r="AH106" s="4">
        <f t="shared" si="87"/>
        <v>1.6986167998856327</v>
      </c>
      <c r="AI106" s="4">
        <f t="shared" si="87"/>
        <v>5.9238743729577603</v>
      </c>
      <c r="AJ106" s="4">
        <f t="shared" si="87"/>
        <v>3.9283459473262949</v>
      </c>
      <c r="AK106" s="5">
        <f t="shared" si="78"/>
        <v>0.50798184589360285</v>
      </c>
    </row>
    <row r="107" spans="1:37" x14ac:dyDescent="0.3">
      <c r="A107" t="s">
        <v>51</v>
      </c>
      <c r="B107">
        <v>1.1575843113320669E-2</v>
      </c>
      <c r="C107">
        <v>1949.1529177904977</v>
      </c>
      <c r="D107">
        <v>1831.3828437745969</v>
      </c>
      <c r="E107">
        <v>86003.620881194176</v>
      </c>
      <c r="F107">
        <v>86720.798015532026</v>
      </c>
      <c r="G107" s="6">
        <v>151.641100156314</v>
      </c>
      <c r="H107">
        <v>144.66119453531815</v>
      </c>
      <c r="I107" s="3">
        <f t="shared" si="51"/>
        <v>4.8250020632117412E-2</v>
      </c>
      <c r="L107">
        <f t="shared" si="56"/>
        <v>109.61365783543076</v>
      </c>
      <c r="M107">
        <f t="shared" si="57"/>
        <v>191.15425846052125</v>
      </c>
      <c r="N107">
        <f t="shared" si="58"/>
        <v>165.82958677260459</v>
      </c>
      <c r="O107">
        <f t="shared" si="59"/>
        <v>205.55812546729192</v>
      </c>
      <c r="P107">
        <f t="shared" si="60"/>
        <v>209.47895870462921</v>
      </c>
      <c r="Q107">
        <f t="shared" si="61"/>
        <v>219.11716046880989</v>
      </c>
      <c r="R107">
        <f t="shared" si="62"/>
        <v>203.30639377783544</v>
      </c>
      <c r="S107" s="5"/>
      <c r="T107" s="10">
        <f t="shared" si="83"/>
        <v>6.4306638241280689E-2</v>
      </c>
      <c r="U107" s="10">
        <f t="shared" si="84"/>
        <v>-8.2699554287934962E-3</v>
      </c>
      <c r="W107">
        <f t="shared" si="42"/>
        <v>0.92992800953975141</v>
      </c>
      <c r="X107">
        <f t="shared" si="43"/>
        <v>1.0659620483048016</v>
      </c>
      <c r="Y107">
        <f t="shared" si="63"/>
        <v>1.1462844837122148</v>
      </c>
      <c r="AA107" s="3">
        <f t="shared" si="69"/>
        <v>0.15271503825576893</v>
      </c>
      <c r="AB107" s="3">
        <f t="shared" si="70"/>
        <v>-1.8717074314207216E-2</v>
      </c>
      <c r="AD107" s="4">
        <f t="shared" si="87"/>
        <v>1.039840937903147</v>
      </c>
      <c r="AE107" s="4">
        <f t="shared" si="87"/>
        <v>7.5190505060079182</v>
      </c>
      <c r="AF107" s="4">
        <f t="shared" si="87"/>
        <v>4.9722214130946574</v>
      </c>
      <c r="AG107" s="4">
        <f t="shared" si="87"/>
        <v>3.0226343988043469</v>
      </c>
      <c r="AH107" s="4">
        <f t="shared" si="87"/>
        <v>1.8040913334725239</v>
      </c>
      <c r="AI107" s="4">
        <f t="shared" si="87"/>
        <v>6.1047618062747722</v>
      </c>
      <c r="AJ107" s="4">
        <f t="shared" si="87"/>
        <v>4.1738714964302259</v>
      </c>
      <c r="AK107" s="5">
        <f t="shared" si="78"/>
        <v>0.46261374158164015</v>
      </c>
    </row>
    <row r="108" spans="1:37" x14ac:dyDescent="0.3">
      <c r="A108" t="s">
        <v>52</v>
      </c>
      <c r="B108">
        <v>1.1595548250223299E-2</v>
      </c>
      <c r="C108">
        <v>1913.644276234473</v>
      </c>
      <c r="D108">
        <v>1866.0184611480422</v>
      </c>
      <c r="E108">
        <v>87097.611128550547</v>
      </c>
      <c r="F108">
        <v>87553.312486964292</v>
      </c>
      <c r="G108" s="6">
        <v>145.923663246508</v>
      </c>
      <c r="H108">
        <v>146.83079458071163</v>
      </c>
      <c r="I108" s="3">
        <f t="shared" si="51"/>
        <v>-6.1780727727723623E-3</v>
      </c>
      <c r="J108">
        <f t="shared" ref="J108" si="90">AVERAGE(H105:H108)</f>
        <v>143.75644449472665</v>
      </c>
      <c r="K108" s="8">
        <f t="shared" ref="K108" si="91">AVERAGE(G105:G108)</f>
        <v>148.25080185345425</v>
      </c>
      <c r="L108">
        <f t="shared" si="56"/>
        <v>109.80024918025985</v>
      </c>
      <c r="M108">
        <f t="shared" si="57"/>
        <v>187.67191082959417</v>
      </c>
      <c r="N108">
        <f t="shared" si="58"/>
        <v>168.96580164770657</v>
      </c>
      <c r="O108">
        <f t="shared" si="59"/>
        <v>208.17288263939656</v>
      </c>
      <c r="P108">
        <f t="shared" si="60"/>
        <v>211.48994417262426</v>
      </c>
      <c r="Q108">
        <f t="shared" si="61"/>
        <v>210.85562359295724</v>
      </c>
      <c r="R108">
        <f t="shared" si="62"/>
        <v>206.35554294728658</v>
      </c>
      <c r="S108" s="5"/>
      <c r="T108" s="10">
        <f t="shared" si="83"/>
        <v>2.552269234095883E-2</v>
      </c>
      <c r="U108" s="10">
        <f t="shared" si="84"/>
        <v>-5.2048442882340895E-3</v>
      </c>
      <c r="W108">
        <f t="shared" si="42"/>
        <v>0.90151948923474912</v>
      </c>
      <c r="X108">
        <f t="shared" si="43"/>
        <v>1.0128870817348858</v>
      </c>
      <c r="Y108">
        <f t="shared" si="63"/>
        <v>1.1235332056932796</v>
      </c>
      <c r="AA108" s="3">
        <f t="shared" si="69"/>
        <v>0.1107094394218886</v>
      </c>
      <c r="AB108" s="3">
        <f t="shared" si="70"/>
        <v>-1.5684251779461533E-2</v>
      </c>
      <c r="AD108" s="4">
        <f t="shared" si="87"/>
        <v>0.95312441269623793</v>
      </c>
      <c r="AE108" s="4">
        <f t="shared" si="87"/>
        <v>6.2595175791268387</v>
      </c>
      <c r="AF108" s="4">
        <f t="shared" si="87"/>
        <v>5.5505520147535403</v>
      </c>
      <c r="AG108" s="4">
        <f t="shared" si="87"/>
        <v>3.1570684648767999</v>
      </c>
      <c r="AH108" s="4">
        <f t="shared" si="87"/>
        <v>1.9894945746679493</v>
      </c>
      <c r="AI108" s="4">
        <f t="shared" si="87"/>
        <v>4.7768053081259421</v>
      </c>
      <c r="AJ108" s="4">
        <f t="shared" si="87"/>
        <v>4.4558212452313617</v>
      </c>
      <c r="AK108" s="5">
        <f t="shared" si="78"/>
        <v>7.2037015227686449E-2</v>
      </c>
    </row>
    <row r="109" spans="1:37" x14ac:dyDescent="0.3">
      <c r="A109" t="s">
        <v>53</v>
      </c>
      <c r="B109">
        <v>1.161276623136479E-2</v>
      </c>
      <c r="C109">
        <v>1833.801696117079</v>
      </c>
      <c r="D109">
        <v>1887.635092319789</v>
      </c>
      <c r="E109">
        <v>85209.517179688861</v>
      </c>
      <c r="F109">
        <v>87144.217270363923</v>
      </c>
      <c r="G109" s="6">
        <v>143.81807366989301</v>
      </c>
      <c r="H109">
        <v>148.08563718670067</v>
      </c>
      <c r="I109" s="3">
        <f t="shared" si="51"/>
        <v>-2.8818213554548007E-2</v>
      </c>
      <c r="L109">
        <f t="shared" si="56"/>
        <v>109.96328921760178</v>
      </c>
      <c r="M109">
        <f t="shared" si="57"/>
        <v>179.84171492417696</v>
      </c>
      <c r="N109">
        <f t="shared" si="58"/>
        <v>170.92316246213812</v>
      </c>
      <c r="O109">
        <f t="shared" si="59"/>
        <v>203.6601301662154</v>
      </c>
      <c r="P109">
        <f t="shared" si="60"/>
        <v>210.50175169809071</v>
      </c>
      <c r="Q109">
        <f t="shared" si="61"/>
        <v>207.81310537945831</v>
      </c>
      <c r="R109">
        <f t="shared" si="62"/>
        <v>208.11909485076634</v>
      </c>
      <c r="S109" s="5"/>
      <c r="T109" s="10">
        <f t="shared" si="83"/>
        <v>-2.8518963448889934E-2</v>
      </c>
      <c r="U109" s="10">
        <f t="shared" si="84"/>
        <v>-2.2201129934676822E-2</v>
      </c>
      <c r="W109">
        <f t="shared" si="42"/>
        <v>0.88304821752495566</v>
      </c>
      <c r="X109">
        <f t="shared" si="43"/>
        <v>1.0203916947801885</v>
      </c>
      <c r="Y109">
        <f t="shared" si="63"/>
        <v>1.1555333837150872</v>
      </c>
      <c r="AA109" s="3">
        <f t="shared" si="69"/>
        <v>5.2178723664877191E-2</v>
      </c>
      <c r="AB109" s="3">
        <f t="shared" si="70"/>
        <v>-3.2501494532396258E-2</v>
      </c>
      <c r="AD109" s="4">
        <f t="shared" si="87"/>
        <v>0.86423725151099084</v>
      </c>
      <c r="AE109" s="4">
        <f t="shared" si="87"/>
        <v>3.233121779521908</v>
      </c>
      <c r="AF109" s="4">
        <f t="shared" si="87"/>
        <v>5.9439281511791897</v>
      </c>
      <c r="AG109" s="4">
        <f t="shared" si="87"/>
        <v>2.8109329554944384</v>
      </c>
      <c r="AH109" s="4">
        <f t="shared" si="87"/>
        <v>2.1266528514368055</v>
      </c>
      <c r="AI109" s="4">
        <f t="shared" si="87"/>
        <v>2.9321987189718568</v>
      </c>
      <c r="AJ109" s="4">
        <f t="shared" si="87"/>
        <v>4.720537556742288</v>
      </c>
      <c r="AK109" s="5">
        <f t="shared" si="78"/>
        <v>-0.37884220097267696</v>
      </c>
    </row>
    <row r="110" spans="1:37" x14ac:dyDescent="0.3">
      <c r="A110" t="s">
        <v>54</v>
      </c>
      <c r="B110">
        <v>1.16274090683882E-2</v>
      </c>
      <c r="C110">
        <v>1853.9409287109747</v>
      </c>
      <c r="D110">
        <v>1895.5189233828651</v>
      </c>
      <c r="E110">
        <v>85317.413531170634</v>
      </c>
      <c r="F110">
        <v>87562.979522651251</v>
      </c>
      <c r="G110" s="6">
        <v>146.47591543546901</v>
      </c>
      <c r="H110">
        <v>149.48659118571993</v>
      </c>
      <c r="I110" s="3">
        <f t="shared" si="51"/>
        <v>-2.0140105720321808E-2</v>
      </c>
      <c r="L110">
        <f t="shared" si="56"/>
        <v>110.10194477050723</v>
      </c>
      <c r="M110">
        <f t="shared" si="57"/>
        <v>181.81677805919972</v>
      </c>
      <c r="N110">
        <f t="shared" si="58"/>
        <v>171.63703419672331</v>
      </c>
      <c r="O110">
        <f t="shared" si="59"/>
        <v>203.91801432886007</v>
      </c>
      <c r="P110">
        <f t="shared" si="60"/>
        <v>211.51329544032245</v>
      </c>
      <c r="Q110">
        <f t="shared" si="61"/>
        <v>211.6536126037405</v>
      </c>
      <c r="R110">
        <f t="shared" si="62"/>
        <v>210.08799125248729</v>
      </c>
      <c r="S110" s="5"/>
      <c r="T110" s="10">
        <f t="shared" si="83"/>
        <v>-2.1934887675870596E-2</v>
      </c>
      <c r="U110" s="10">
        <f t="shared" si="84"/>
        <v>-2.5645152822828754E-2</v>
      </c>
      <c r="W110">
        <f t="shared" si="42"/>
        <v>0.89161704843782208</v>
      </c>
      <c r="X110">
        <f t="shared" si="43"/>
        <v>1.0379348450422099</v>
      </c>
      <c r="Y110">
        <f t="shared" si="63"/>
        <v>1.164103856987422</v>
      </c>
      <c r="AA110" s="3">
        <f t="shared" si="69"/>
        <v>5.9309716636147369E-2</v>
      </c>
      <c r="AB110" s="3">
        <f t="shared" si="70"/>
        <v>-3.5909237268752947E-2</v>
      </c>
      <c r="AD110" s="4">
        <f t="shared" si="87"/>
        <v>0.77432586839587536</v>
      </c>
      <c r="AE110" s="4">
        <f t="shared" si="87"/>
        <v>0.61664560353105191</v>
      </c>
      <c r="AF110" s="4">
        <f t="shared" si="87"/>
        <v>5.9476140640219777</v>
      </c>
      <c r="AG110" s="4">
        <f t="shared" si="87"/>
        <v>1.9579631537473219</v>
      </c>
      <c r="AH110" s="4">
        <f t="shared" si="87"/>
        <v>2.0877086088982866</v>
      </c>
      <c r="AI110" s="4">
        <f t="shared" si="87"/>
        <v>0.98631360987797567</v>
      </c>
      <c r="AJ110" s="4">
        <f t="shared" si="87"/>
        <v>4.8015537569058298</v>
      </c>
      <c r="AK110" s="5">
        <f t="shared" si="78"/>
        <v>-0.79458449080999849</v>
      </c>
    </row>
    <row r="111" spans="1:37" x14ac:dyDescent="0.3">
      <c r="A111" t="s">
        <v>55</v>
      </c>
      <c r="B111">
        <v>1.1639321528437351E-2</v>
      </c>
      <c r="C111">
        <v>1896.2733859071348</v>
      </c>
      <c r="D111">
        <v>1910.5605303097136</v>
      </c>
      <c r="E111">
        <v>87131.377488964732</v>
      </c>
      <c r="F111">
        <v>89020.665918923289</v>
      </c>
      <c r="G111" s="6">
        <v>149.89980978039901</v>
      </c>
      <c r="H111">
        <v>151.1949017131559</v>
      </c>
      <c r="I111" s="3">
        <f t="shared" si="51"/>
        <v>-8.5657116614547869E-3</v>
      </c>
      <c r="L111">
        <f t="shared" si="56"/>
        <v>110.21474591224896</v>
      </c>
      <c r="M111">
        <f t="shared" si="57"/>
        <v>185.96834020205949</v>
      </c>
      <c r="N111">
        <f t="shared" si="58"/>
        <v>172.9990342119327</v>
      </c>
      <c r="O111">
        <f t="shared" si="59"/>
        <v>208.25358795946886</v>
      </c>
      <c r="P111">
        <f t="shared" si="60"/>
        <v>215.03441880860925</v>
      </c>
      <c r="Q111">
        <f t="shared" si="61"/>
        <v>216.60104444004955</v>
      </c>
      <c r="R111">
        <f t="shared" si="62"/>
        <v>212.48884556522367</v>
      </c>
      <c r="S111" s="5"/>
      <c r="T111" s="10">
        <f t="shared" si="83"/>
        <v>-7.4779857407935024E-3</v>
      </c>
      <c r="U111" s="10">
        <f t="shared" si="84"/>
        <v>-2.1223031870815867E-2</v>
      </c>
      <c r="W111">
        <f t="shared" si="42"/>
        <v>0.89298984965509165</v>
      </c>
      <c r="X111">
        <f t="shared" si="43"/>
        <v>1.040083134040434</v>
      </c>
      <c r="Y111">
        <f t="shared" si="63"/>
        <v>1.1647199959127819</v>
      </c>
      <c r="AA111" s="3">
        <f t="shared" si="69"/>
        <v>7.4967505160975278E-2</v>
      </c>
      <c r="AB111" s="3">
        <f t="shared" si="70"/>
        <v>-3.1533699984910957E-2</v>
      </c>
      <c r="AD111" s="4">
        <f t="shared" si="87"/>
        <v>0.68392296012989018</v>
      </c>
      <c r="AE111" s="4">
        <f t="shared" si="87"/>
        <v>-1.7824515035880562</v>
      </c>
      <c r="AF111" s="4">
        <f t="shared" si="87"/>
        <v>5.5760689346536552</v>
      </c>
      <c r="AG111" s="4">
        <f t="shared" si="87"/>
        <v>1.5225581669812582</v>
      </c>
      <c r="AH111" s="4">
        <f t="shared" si="87"/>
        <v>2.3398514386562264</v>
      </c>
      <c r="AI111" s="4">
        <f t="shared" si="87"/>
        <v>-0.91018063582809505</v>
      </c>
      <c r="AJ111" s="4">
        <f t="shared" si="87"/>
        <v>4.8385662073453073</v>
      </c>
      <c r="AK111" s="5">
        <f t="shared" si="78"/>
        <v>-1.1881095756107196</v>
      </c>
    </row>
    <row r="112" spans="1:37" x14ac:dyDescent="0.3">
      <c r="A112" t="s">
        <v>56</v>
      </c>
      <c r="B112">
        <v>1.1648360377585799E-2</v>
      </c>
      <c r="C112">
        <v>1981.7250429663879</v>
      </c>
      <c r="D112">
        <v>1936.1798742042808</v>
      </c>
      <c r="E112">
        <v>87597.553017673883</v>
      </c>
      <c r="F112">
        <v>88990.963571220869</v>
      </c>
      <c r="G112" s="6">
        <v>153.76845888920101</v>
      </c>
      <c r="H112">
        <v>151.88614300834053</v>
      </c>
      <c r="I112" s="3">
        <f t="shared" si="51"/>
        <v>1.2392940156213757E-2</v>
      </c>
      <c r="J112">
        <f t="shared" ref="J112" si="92">AVERAGE(H109:H112)</f>
        <v>150.16331827347926</v>
      </c>
      <c r="K112" s="8">
        <f t="shared" ref="K112" si="93">AVERAGE(G109:G112)</f>
        <v>148.49056444374051</v>
      </c>
      <c r="L112">
        <f t="shared" si="56"/>
        <v>110.30033633603797</v>
      </c>
      <c r="M112">
        <f t="shared" si="57"/>
        <v>194.34862067687243</v>
      </c>
      <c r="N112">
        <f t="shared" si="58"/>
        <v>175.31883600862585</v>
      </c>
      <c r="O112">
        <f t="shared" si="59"/>
        <v>209.36779881289974</v>
      </c>
      <c r="P112">
        <f t="shared" si="60"/>
        <v>214.96267111935632</v>
      </c>
      <c r="Q112">
        <f t="shared" si="61"/>
        <v>222.19113450598203</v>
      </c>
      <c r="R112">
        <f t="shared" si="62"/>
        <v>213.46031393589305</v>
      </c>
      <c r="S112" s="5"/>
      <c r="T112" s="10">
        <f t="shared" si="83"/>
        <v>2.3523211540882771E-2</v>
      </c>
      <c r="U112" s="10">
        <f t="shared" si="84"/>
        <v>-1.5657888145371279E-2</v>
      </c>
      <c r="W112">
        <f t="shared" si="42"/>
        <v>0.92826414462403029</v>
      </c>
      <c r="X112">
        <f t="shared" si="43"/>
        <v>1.0612478889580426</v>
      </c>
      <c r="Y112">
        <f t="shared" si="63"/>
        <v>1.1432606711184283</v>
      </c>
      <c r="AA112" s="3">
        <f t="shared" si="69"/>
        <v>0.10854386842558261</v>
      </c>
      <c r="AB112" s="3">
        <f t="shared" si="70"/>
        <v>-2.6027180799916949E-2</v>
      </c>
      <c r="AD112" s="4">
        <f t="shared" si="87"/>
        <v>0.5928895110925092</v>
      </c>
      <c r="AE112" s="4">
        <f t="shared" si="87"/>
        <v>-1.5565751892464341</v>
      </c>
      <c r="AF112" s="4">
        <f t="shared" si="87"/>
        <v>4.8946485083861457</v>
      </c>
      <c r="AG112" s="4">
        <f t="shared" si="87"/>
        <v>0.93415102786447157</v>
      </c>
      <c r="AH112" s="4">
        <f t="shared" si="87"/>
        <v>2.1380698756214844</v>
      </c>
      <c r="AI112" s="4">
        <f t="shared" si="87"/>
        <v>0.16172768530673398</v>
      </c>
      <c r="AJ112" s="4">
        <f t="shared" si="87"/>
        <v>4.4567558701604115</v>
      </c>
      <c r="AK112" s="5">
        <f t="shared" si="78"/>
        <v>-0.96371179171164412</v>
      </c>
    </row>
    <row r="113" spans="1:37" x14ac:dyDescent="0.3">
      <c r="A113" t="s">
        <v>57</v>
      </c>
      <c r="B113">
        <v>1.1654396392819221E-2</v>
      </c>
      <c r="C113">
        <v>2048.4887254803716</v>
      </c>
      <c r="D113">
        <v>1970.0198950511351</v>
      </c>
      <c r="E113">
        <v>87144.54352977025</v>
      </c>
      <c r="F113">
        <v>88814.077114773449</v>
      </c>
      <c r="G113" s="6">
        <v>156.928424347809</v>
      </c>
      <c r="H113">
        <v>152.82821467996686</v>
      </c>
      <c r="I113" s="3">
        <f t="shared" si="51"/>
        <v>2.6828878924145434E-2</v>
      </c>
      <c r="L113">
        <f t="shared" si="56"/>
        <v>110.35749240683201</v>
      </c>
      <c r="M113">
        <f t="shared" si="57"/>
        <v>200.8961635128245</v>
      </c>
      <c r="N113">
        <f t="shared" si="58"/>
        <v>178.38301054345123</v>
      </c>
      <c r="O113">
        <f t="shared" si="59"/>
        <v>208.28505624696746</v>
      </c>
      <c r="P113">
        <f t="shared" si="60"/>
        <v>214.53539194811393</v>
      </c>
      <c r="Q113">
        <f t="shared" si="61"/>
        <v>226.75719646250943</v>
      </c>
      <c r="R113">
        <f t="shared" si="62"/>
        <v>214.78429853904692</v>
      </c>
      <c r="S113" s="5"/>
      <c r="T113" s="10">
        <f t="shared" si="83"/>
        <v>3.983149136024311E-2</v>
      </c>
      <c r="U113" s="10">
        <f t="shared" si="84"/>
        <v>-1.8798073900443524E-2</v>
      </c>
      <c r="W113">
        <f t="shared" si="42"/>
        <v>0.96452509427569388</v>
      </c>
      <c r="X113">
        <f t="shared" si="43"/>
        <v>1.0886868244337184</v>
      </c>
      <c r="Y113">
        <f t="shared" si="63"/>
        <v>1.1287283564677633</v>
      </c>
      <c r="AA113" s="3">
        <f t="shared" si="69"/>
        <v>0.12620682261604399</v>
      </c>
      <c r="AB113" s="3">
        <f t="shared" si="70"/>
        <v>-2.9134287095427758E-2</v>
      </c>
      <c r="AD113" s="4">
        <f t="shared" si="87"/>
        <v>0.50018401093179232</v>
      </c>
      <c r="AE113" s="4">
        <f t="shared" si="87"/>
        <v>2.1510966762603223</v>
      </c>
      <c r="AF113" s="4">
        <f t="shared" si="87"/>
        <v>4.4192580999436126</v>
      </c>
      <c r="AG113" s="4">
        <f t="shared" si="87"/>
        <v>1.133295412695845</v>
      </c>
      <c r="AH113" s="4">
        <f t="shared" si="87"/>
        <v>2.0281068502459032</v>
      </c>
      <c r="AI113" s="4">
        <f t="shared" si="87"/>
        <v>2.7955124457819114</v>
      </c>
      <c r="AJ113" s="4">
        <f t="shared" si="87"/>
        <v>3.9686214050702828</v>
      </c>
      <c r="AK113" s="5">
        <f t="shared" si="78"/>
        <v>-0.2955960872935916</v>
      </c>
    </row>
    <row r="114" spans="1:37" x14ac:dyDescent="0.3">
      <c r="A114" t="s">
        <v>58</v>
      </c>
      <c r="B114">
        <v>1.165731435823455E-2</v>
      </c>
      <c r="C114">
        <v>2110.5960502945345</v>
      </c>
      <c r="D114">
        <v>2004.9635397738159</v>
      </c>
      <c r="E114">
        <v>87275.856669162429</v>
      </c>
      <c r="F114">
        <v>88917.023038589628</v>
      </c>
      <c r="G114" s="6">
        <v>158.943098546909</v>
      </c>
      <c r="H114">
        <v>154.28591168215115</v>
      </c>
      <c r="I114" s="3">
        <f t="shared" si="51"/>
        <v>3.018543179984088E-2</v>
      </c>
      <c r="L114">
        <f t="shared" si="56"/>
        <v>110.38512312534472</v>
      </c>
      <c r="M114">
        <f t="shared" si="57"/>
        <v>206.9870553620263</v>
      </c>
      <c r="N114">
        <f t="shared" si="58"/>
        <v>181.54711693681878</v>
      </c>
      <c r="O114">
        <f t="shared" si="59"/>
        <v>208.59890911160406</v>
      </c>
      <c r="P114">
        <f t="shared" si="60"/>
        <v>214.78406360955361</v>
      </c>
      <c r="Q114">
        <f t="shared" si="61"/>
        <v>229.66834449112113</v>
      </c>
      <c r="R114">
        <f t="shared" si="62"/>
        <v>216.83294138128818</v>
      </c>
      <c r="S114" s="5"/>
      <c r="T114" s="10">
        <f t="shared" si="83"/>
        <v>5.2685501968098292E-2</v>
      </c>
      <c r="U114" s="10">
        <f t="shared" si="84"/>
        <v>-1.8457279757498668E-2</v>
      </c>
      <c r="W114">
        <f t="shared" si="42"/>
        <v>0.99227295216239408</v>
      </c>
      <c r="X114">
        <f t="shared" si="43"/>
        <v>1.1010045329059921</v>
      </c>
      <c r="Y114">
        <f t="shared" si="63"/>
        <v>1.1095782974902686</v>
      </c>
      <c r="AA114" s="3">
        <f t="shared" si="69"/>
        <v>0.14012857298120029</v>
      </c>
      <c r="AB114" s="3">
        <f t="shared" si="70"/>
        <v>-2.8797082958600062E-2</v>
      </c>
      <c r="AD114" s="4">
        <f t="shared" si="87"/>
        <v>0.40469651701824372</v>
      </c>
      <c r="AE114" s="4">
        <f t="shared" si="87"/>
        <v>6.4438225275039285</v>
      </c>
      <c r="AF114" s="4">
        <f t="shared" si="87"/>
        <v>4.5607378609043625</v>
      </c>
      <c r="AG114" s="4">
        <f t="shared" si="87"/>
        <v>1.6067274408635202</v>
      </c>
      <c r="AH114" s="4">
        <f t="shared" si="87"/>
        <v>1.9374740728649753</v>
      </c>
      <c r="AI114" s="4">
        <f t="shared" si="87"/>
        <v>5.3892263951097696</v>
      </c>
      <c r="AJ114" s="4">
        <f t="shared" si="87"/>
        <v>3.5872071274772876</v>
      </c>
      <c r="AK114" s="5">
        <f t="shared" si="78"/>
        <v>0.50234603232954567</v>
      </c>
    </row>
    <row r="115" spans="1:37" x14ac:dyDescent="0.3">
      <c r="A115" t="s">
        <v>59</v>
      </c>
      <c r="B115">
        <v>1.1657055883018391E-2</v>
      </c>
      <c r="C115">
        <v>2145.7921010972022</v>
      </c>
      <c r="D115">
        <v>2040.8903469748841</v>
      </c>
      <c r="E115">
        <v>87822.017736665483</v>
      </c>
      <c r="F115">
        <v>89016.204747288022</v>
      </c>
      <c r="G115" s="6">
        <v>160.33696347517201</v>
      </c>
      <c r="H115">
        <v>155.73156755807517</v>
      </c>
      <c r="I115" s="3">
        <f t="shared" si="51"/>
        <v>2.9572654981331294E-2</v>
      </c>
      <c r="L115">
        <f t="shared" si="56"/>
        <v>110.38267557887873</v>
      </c>
      <c r="M115">
        <f t="shared" si="57"/>
        <v>210.43874708437164</v>
      </c>
      <c r="N115">
        <f t="shared" si="58"/>
        <v>184.80024754927604</v>
      </c>
      <c r="O115">
        <f t="shared" si="59"/>
        <v>209.9042942115434</v>
      </c>
      <c r="P115">
        <f t="shared" si="60"/>
        <v>215.02364259794072</v>
      </c>
      <c r="Q115">
        <f t="shared" si="61"/>
        <v>231.68244043768988</v>
      </c>
      <c r="R115">
        <f t="shared" si="62"/>
        <v>218.86466166205838</v>
      </c>
      <c r="S115" s="5"/>
      <c r="T115" s="10">
        <f t="shared" si="83"/>
        <v>5.1399995241198981E-2</v>
      </c>
      <c r="U115" s="10">
        <f t="shared" si="84"/>
        <v>-1.3415388962186969E-2</v>
      </c>
      <c r="W115">
        <f t="shared" si="42"/>
        <v>1.0025461740782189</v>
      </c>
      <c r="X115">
        <f t="shared" si="43"/>
        <v>1.1037527426866183</v>
      </c>
      <c r="Y115">
        <f t="shared" si="63"/>
        <v>1.1009495335229351</v>
      </c>
      <c r="AA115" s="3">
        <f t="shared" si="69"/>
        <v>0.13873628350123957</v>
      </c>
      <c r="AB115" s="3">
        <f t="shared" si="70"/>
        <v>-2.38083046335964E-2</v>
      </c>
      <c r="AD115" s="4">
        <f t="shared" si="87"/>
        <v>0.30571661201099776</v>
      </c>
      <c r="AE115" s="4">
        <f t="shared" si="87"/>
        <v>10.522504390335662</v>
      </c>
      <c r="AF115" s="4">
        <f t="shared" si="87"/>
        <v>5.1896098509313759</v>
      </c>
      <c r="AG115" s="4">
        <f t="shared" si="87"/>
        <v>1.4746814600896885</v>
      </c>
      <c r="AH115" s="4">
        <f t="shared" si="87"/>
        <v>1.2688107384193126</v>
      </c>
      <c r="AI115" s="4">
        <f t="shared" si="87"/>
        <v>7.4830534765613521</v>
      </c>
      <c r="AJ115" s="4">
        <f t="shared" si="87"/>
        <v>3.2125552272477043</v>
      </c>
      <c r="AK115" s="5">
        <f t="shared" si="78"/>
        <v>1.3293151237036682</v>
      </c>
    </row>
    <row r="116" spans="1:37" x14ac:dyDescent="0.3">
      <c r="A116" t="s">
        <v>60</v>
      </c>
      <c r="B116">
        <v>1.165359609741512E-2</v>
      </c>
      <c r="C116">
        <v>2185.1498047859254</v>
      </c>
      <c r="D116">
        <v>2079.2285456819318</v>
      </c>
      <c r="E116">
        <v>88474.765369076893</v>
      </c>
      <c r="F116">
        <v>88725.260677678278</v>
      </c>
      <c r="G116" s="6">
        <v>162.63274154945199</v>
      </c>
      <c r="H116">
        <v>156.81710769672594</v>
      </c>
      <c r="I116" s="3">
        <f t="shared" si="51"/>
        <v>3.7085455395422212E-2</v>
      </c>
      <c r="J116">
        <f t="shared" ref="J116" si="94">AVERAGE(H113:H116)</f>
        <v>154.91570040422977</v>
      </c>
      <c r="K116" s="8">
        <f t="shared" ref="K116" si="95">AVERAGE(G113:G116)</f>
        <v>159.71030697983551</v>
      </c>
      <c r="L116">
        <f t="shared" si="56"/>
        <v>110.34991427142246</v>
      </c>
      <c r="M116">
        <f t="shared" si="57"/>
        <v>214.298573881263</v>
      </c>
      <c r="N116">
        <f t="shared" si="58"/>
        <v>188.27172685837138</v>
      </c>
      <c r="O116">
        <f t="shared" si="59"/>
        <v>211.46443293997038</v>
      </c>
      <c r="P116">
        <f t="shared" si="60"/>
        <v>214.32085085550057</v>
      </c>
      <c r="Q116">
        <f t="shared" si="61"/>
        <v>234.99977572597408</v>
      </c>
      <c r="R116">
        <f t="shared" si="62"/>
        <v>220.39027640344844</v>
      </c>
      <c r="S116" s="5"/>
      <c r="T116" s="10">
        <f t="shared" si="83"/>
        <v>5.094257643007416E-2</v>
      </c>
      <c r="U116" s="10">
        <f t="shared" si="84"/>
        <v>-2.8232693450334079E-3</v>
      </c>
      <c r="W116">
        <f t="shared" si="42"/>
        <v>1.0134024474087193</v>
      </c>
      <c r="X116">
        <f t="shared" si="43"/>
        <v>1.1112969328165214</v>
      </c>
      <c r="Y116">
        <f t="shared" si="63"/>
        <v>1.0965998115142896</v>
      </c>
      <c r="AA116" s="3">
        <f t="shared" si="69"/>
        <v>0.13824086843623884</v>
      </c>
      <c r="AB116" s="3">
        <f t="shared" si="70"/>
        <v>-1.3327764910078921E-2</v>
      </c>
      <c r="AD116" s="4">
        <f t="shared" si="87"/>
        <v>0.20311600702602739</v>
      </c>
      <c r="AE116" s="4">
        <f t="shared" si="87"/>
        <v>12.21672300698482</v>
      </c>
      <c r="AF116" s="4">
        <f t="shared" si="87"/>
        <v>6.0971735864715715</v>
      </c>
      <c r="AG116" s="4">
        <f t="shared" si="87"/>
        <v>1.5818187902497449</v>
      </c>
      <c r="AH116" s="4">
        <f t="shared" si="87"/>
        <v>0.78071797986745128</v>
      </c>
      <c r="AI116" s="4">
        <f t="shared" si="87"/>
        <v>7.5558622718724155</v>
      </c>
      <c r="AJ116" s="4">
        <f t="shared" si="87"/>
        <v>3.1648089462803508</v>
      </c>
      <c r="AK116" s="5">
        <f t="shared" si="78"/>
        <v>1.3874623713867271</v>
      </c>
    </row>
    <row r="117" spans="1:37" x14ac:dyDescent="0.3">
      <c r="A117" t="s">
        <v>61</v>
      </c>
      <c r="B117">
        <v>1.16469243924909E-2</v>
      </c>
      <c r="C117">
        <v>2209.9798508971667</v>
      </c>
      <c r="D117">
        <v>2116.3374427655017</v>
      </c>
      <c r="E117">
        <v>87426.76015562976</v>
      </c>
      <c r="F117">
        <v>88083.235328755385</v>
      </c>
      <c r="G117" s="6">
        <v>164.80490521153601</v>
      </c>
      <c r="H117">
        <v>157.6191567382854</v>
      </c>
      <c r="I117" s="3">
        <f t="shared" si="51"/>
        <v>4.5589309205492069E-2</v>
      </c>
      <c r="L117">
        <f t="shared" si="56"/>
        <v>110.28673874514907</v>
      </c>
      <c r="M117">
        <f t="shared" si="57"/>
        <v>216.73366709976497</v>
      </c>
      <c r="N117">
        <f t="shared" si="58"/>
        <v>191.63189433502649</v>
      </c>
      <c r="O117">
        <f t="shared" si="59"/>
        <v>208.95958506323117</v>
      </c>
      <c r="P117">
        <f t="shared" si="60"/>
        <v>212.77000256268096</v>
      </c>
      <c r="Q117">
        <f t="shared" si="61"/>
        <v>238.1384916362303</v>
      </c>
      <c r="R117">
        <f t="shared" si="62"/>
        <v>221.51747363693053</v>
      </c>
      <c r="S117" s="5"/>
      <c r="T117" s="10">
        <f t="shared" si="83"/>
        <v>4.4247389966932005E-2</v>
      </c>
      <c r="U117" s="10">
        <f t="shared" si="84"/>
        <v>-7.4528957828972064E-3</v>
      </c>
      <c r="W117">
        <f t="shared" si="42"/>
        <v>1.0372037589669858</v>
      </c>
      <c r="X117">
        <f t="shared" si="43"/>
        <v>1.139638995570218</v>
      </c>
      <c r="Y117">
        <f t="shared" si="63"/>
        <v>1.0987609577362636</v>
      </c>
      <c r="AA117" s="3">
        <f t="shared" si="69"/>
        <v>0.1309895351806809</v>
      </c>
      <c r="AB117" s="3">
        <f t="shared" si="70"/>
        <v>-1.7908621767898203E-2</v>
      </c>
      <c r="AD117" s="4">
        <f t="shared" si="87"/>
        <v>9.7495949591097641E-2</v>
      </c>
      <c r="AE117" s="4">
        <f t="shared" si="87"/>
        <v>11.195909977061568</v>
      </c>
      <c r="AF117" s="4">
        <f t="shared" si="87"/>
        <v>6.8610152323540508</v>
      </c>
      <c r="AG117" s="4">
        <f t="shared" si="87"/>
        <v>1.0969505535233237</v>
      </c>
      <c r="AH117" s="4">
        <f t="shared" si="87"/>
        <v>9.9618774120613374E-2</v>
      </c>
      <c r="AI117" s="4">
        <f t="shared" si="87"/>
        <v>6.5305368382912787</v>
      </c>
      <c r="AJ117" s="4">
        <f t="shared" si="87"/>
        <v>3.1480052381545054</v>
      </c>
      <c r="AK117" s="5">
        <f t="shared" si="78"/>
        <v>1.0744999910228095</v>
      </c>
    </row>
    <row r="118" spans="1:37" x14ac:dyDescent="0.3">
      <c r="A118" t="s">
        <v>62</v>
      </c>
      <c r="B118">
        <v>1.1637057003544379E-2</v>
      </c>
      <c r="C118">
        <v>2246.5540418041592</v>
      </c>
      <c r="D118">
        <v>2154.7172364127105</v>
      </c>
      <c r="E118">
        <v>87992.075374833119</v>
      </c>
      <c r="F118">
        <v>88538.467422498667</v>
      </c>
      <c r="G118" s="6">
        <v>166.48487070552801</v>
      </c>
      <c r="H118">
        <v>159.29480756971813</v>
      </c>
      <c r="I118" s="3">
        <f t="shared" si="51"/>
        <v>4.5136833055044956E-2</v>
      </c>
      <c r="L118">
        <f t="shared" si="56"/>
        <v>110.1933027349056</v>
      </c>
      <c r="M118">
        <f t="shared" si="57"/>
        <v>220.32051361027109</v>
      </c>
      <c r="N118">
        <f t="shared" si="58"/>
        <v>195.10714001758228</v>
      </c>
      <c r="O118">
        <f t="shared" si="59"/>
        <v>210.31075069517709</v>
      </c>
      <c r="P118">
        <f t="shared" si="60"/>
        <v>213.86964125545674</v>
      </c>
      <c r="Q118">
        <f t="shared" si="61"/>
        <v>240.56599492095759</v>
      </c>
      <c r="R118">
        <f t="shared" si="62"/>
        <v>223.87242811427828</v>
      </c>
      <c r="S118" s="5"/>
      <c r="T118" s="10">
        <f t="shared" si="83"/>
        <v>4.2621279414065238E-2</v>
      </c>
      <c r="U118" s="10">
        <f t="shared" si="84"/>
        <v>-6.1712390509111037E-3</v>
      </c>
      <c r="W118">
        <f t="shared" si="42"/>
        <v>1.047595108105539</v>
      </c>
      <c r="X118">
        <f t="shared" si="43"/>
        <v>1.1438597129522505</v>
      </c>
      <c r="Y118">
        <f t="shared" si="63"/>
        <v>1.0918910408247282</v>
      </c>
      <c r="AA118" s="3">
        <f t="shared" si="69"/>
        <v>0.12922834905179115</v>
      </c>
      <c r="AB118" s="3">
        <f t="shared" si="70"/>
        <v>-1.6640466311105495E-2</v>
      </c>
      <c r="AD118" s="4">
        <f t="shared" si="87"/>
        <v>-1.0213181624818546E-2</v>
      </c>
      <c r="AE118" s="4">
        <f t="shared" si="87"/>
        <v>9.3366284114368305</v>
      </c>
      <c r="AF118" s="4">
        <f t="shared" si="87"/>
        <v>7.2803610072764924</v>
      </c>
      <c r="AG118" s="4">
        <f t="shared" si="87"/>
        <v>0.73501155664483786</v>
      </c>
      <c r="AH118" s="4">
        <f t="shared" si="87"/>
        <v>-0.38779751554428588</v>
      </c>
      <c r="AI118" s="4">
        <f t="shared" si="87"/>
        <v>5.604109671423041</v>
      </c>
      <c r="AJ118" s="4">
        <f t="shared" si="87"/>
        <v>3.1575911105579557</v>
      </c>
      <c r="AK118" s="5">
        <f t="shared" si="78"/>
        <v>0.77480537384486692</v>
      </c>
    </row>
    <row r="119" spans="1:37" x14ac:dyDescent="0.3">
      <c r="A119" t="s">
        <v>63</v>
      </c>
      <c r="B119">
        <v>1.162414110419681E-2</v>
      </c>
      <c r="C119">
        <v>2265.1996203211274</v>
      </c>
      <c r="D119">
        <v>2193.9420399780743</v>
      </c>
      <c r="E119">
        <v>88594.134107251884</v>
      </c>
      <c r="F119">
        <v>88694.756021615467</v>
      </c>
      <c r="G119" s="6">
        <v>166.107515687828</v>
      </c>
      <c r="H119">
        <v>160.6959708440144</v>
      </c>
      <c r="I119" s="3">
        <f t="shared" si="51"/>
        <v>3.3675672236154079E-2</v>
      </c>
      <c r="L119">
        <f t="shared" si="56"/>
        <v>110.07099985313174</v>
      </c>
      <c r="M119">
        <f t="shared" si="57"/>
        <v>222.14909345254367</v>
      </c>
      <c r="N119">
        <f t="shared" si="58"/>
        <v>198.6589003655576</v>
      </c>
      <c r="O119">
        <f t="shared" si="59"/>
        <v>211.7497373702634</v>
      </c>
      <c r="P119">
        <f t="shared" si="60"/>
        <v>214.24716514533753</v>
      </c>
      <c r="Q119">
        <f t="shared" si="61"/>
        <v>240.0207274447796</v>
      </c>
      <c r="R119">
        <f t="shared" si="62"/>
        <v>225.84161863082394</v>
      </c>
      <c r="S119" s="5"/>
      <c r="T119" s="10">
        <f t="shared" si="83"/>
        <v>3.2479244685864828E-2</v>
      </c>
      <c r="U119" s="10">
        <f t="shared" si="84"/>
        <v>-1.1344742223436954E-3</v>
      </c>
      <c r="W119">
        <f t="shared" ref="W119:W173" si="96">M119/O119</f>
        <v>1.0491115418202199</v>
      </c>
      <c r="X119">
        <f t="shared" ref="X119:X173" si="97">Q119/O119</f>
        <v>1.1335113347747952</v>
      </c>
      <c r="Y119">
        <f t="shared" si="63"/>
        <v>1.0804488270219015</v>
      </c>
      <c r="AA119" s="3">
        <f t="shared" si="69"/>
        <v>0.11824384935062637</v>
      </c>
      <c r="AB119" s="3">
        <f t="shared" si="70"/>
        <v>-1.1656759954699836E-2</v>
      </c>
      <c r="AD119" s="4">
        <f t="shared" ref="AD119:AJ134" si="98">(AVERAGE(L116:L119)/AVERAGE(L112:L115)-1)*100</f>
        <v>-0.11885849163739692</v>
      </c>
      <c r="AE119" s="4">
        <f t="shared" si="98"/>
        <v>7.485352910279186</v>
      </c>
      <c r="AF119" s="4">
        <f t="shared" si="98"/>
        <v>7.4467758198158984</v>
      </c>
      <c r="AG119" s="4">
        <f t="shared" si="98"/>
        <v>0.75685006670471733</v>
      </c>
      <c r="AH119" s="4">
        <f t="shared" si="98"/>
        <v>-0.47690933803999913</v>
      </c>
      <c r="AI119" s="4">
        <f t="shared" si="98"/>
        <v>4.7705059877854783</v>
      </c>
      <c r="AJ119" s="4">
        <f t="shared" si="98"/>
        <v>3.2038695146514584</v>
      </c>
      <c r="AK119" s="5">
        <f t="shared" si="78"/>
        <v>0.48898260867669907</v>
      </c>
    </row>
    <row r="120" spans="1:37" x14ac:dyDescent="0.3">
      <c r="A120" t="s">
        <v>64</v>
      </c>
      <c r="B120">
        <v>1.1608451437692881E-2</v>
      </c>
      <c r="C120">
        <v>2289.8368067084484</v>
      </c>
      <c r="D120">
        <v>2232.9123126699692</v>
      </c>
      <c r="E120">
        <v>89106.13256882182</v>
      </c>
      <c r="F120">
        <v>88417.824544947202</v>
      </c>
      <c r="G120" s="6">
        <v>167.61161658966</v>
      </c>
      <c r="H120">
        <v>161.68017722866466</v>
      </c>
      <c r="I120" s="3">
        <f t="shared" si="51"/>
        <v>3.6686249747280353E-2</v>
      </c>
      <c r="J120">
        <f t="shared" ref="J120" si="99">AVERAGE(H117:H120)</f>
        <v>159.82252809517064</v>
      </c>
      <c r="K120" s="8">
        <f t="shared" ref="K120" si="100">AVERAGE(G117:G120)</f>
        <v>166.25222704863802</v>
      </c>
      <c r="L120">
        <f t="shared" si="56"/>
        <v>109.92243169106544</v>
      </c>
      <c r="M120">
        <f t="shared" si="57"/>
        <v>224.56527283561667</v>
      </c>
      <c r="N120">
        <f t="shared" si="58"/>
        <v>202.18761323893651</v>
      </c>
      <c r="O120">
        <f t="shared" si="59"/>
        <v>212.97347007970177</v>
      </c>
      <c r="P120">
        <f t="shared" si="60"/>
        <v>213.57822160823341</v>
      </c>
      <c r="Q120">
        <f t="shared" si="61"/>
        <v>242.19411129868379</v>
      </c>
      <c r="R120">
        <f t="shared" si="62"/>
        <v>227.22481922887732</v>
      </c>
      <c r="S120" s="5"/>
      <c r="T120" s="10">
        <f t="shared" si="83"/>
        <v>2.549338534947343E-2</v>
      </c>
      <c r="U120" s="10">
        <f t="shared" si="84"/>
        <v>7.7847201898155749E-3</v>
      </c>
      <c r="W120">
        <f t="shared" si="96"/>
        <v>1.0544283884353147</v>
      </c>
      <c r="X120">
        <f t="shared" si="97"/>
        <v>1.1372031981638215</v>
      </c>
      <c r="Y120">
        <f t="shared" si="63"/>
        <v>1.0785020686434075</v>
      </c>
      <c r="AA120" s="3">
        <f t="shared" si="69"/>
        <v>0.11067769799644056</v>
      </c>
      <c r="AB120" s="3">
        <f t="shared" si="70"/>
        <v>-2.8315224463332234E-3</v>
      </c>
      <c r="AD120" s="4">
        <f t="shared" si="98"/>
        <v>-0.22690568938253941</v>
      </c>
      <c r="AE120" s="4">
        <f t="shared" si="98"/>
        <v>6.1430153005245236</v>
      </c>
      <c r="AF120" s="4">
        <f t="shared" si="98"/>
        <v>7.446560648134648</v>
      </c>
      <c r="AG120" s="4">
        <f t="shared" si="98"/>
        <v>0.6848592017160815</v>
      </c>
      <c r="AH120" s="4">
        <f t="shared" si="98"/>
        <v>-0.48900602432836449</v>
      </c>
      <c r="AI120" s="4">
        <f t="shared" si="98"/>
        <v>4.0961163950604895</v>
      </c>
      <c r="AJ120" s="4">
        <f t="shared" si="98"/>
        <v>3.1674179428794025</v>
      </c>
      <c r="AK120" s="5">
        <f t="shared" si="78"/>
        <v>0.29320363429425916</v>
      </c>
    </row>
    <row r="121" spans="1:37" x14ac:dyDescent="0.3">
      <c r="A121" t="s">
        <v>65</v>
      </c>
      <c r="B121">
        <v>1.159032613350732E-2</v>
      </c>
      <c r="C121">
        <v>2336.4582508462549</v>
      </c>
      <c r="D121">
        <v>2270.1039417622433</v>
      </c>
      <c r="E121">
        <v>87700.840000000011</v>
      </c>
      <c r="F121">
        <v>88029.359638738984</v>
      </c>
      <c r="G121" s="6">
        <v>165.22665387418499</v>
      </c>
      <c r="H121">
        <v>162.49696803332807</v>
      </c>
      <c r="I121" s="3">
        <f t="shared" si="51"/>
        <v>1.6798380141450138E-2</v>
      </c>
      <c r="L121">
        <f t="shared" si="56"/>
        <v>109.75080005510512</v>
      </c>
      <c r="M121">
        <f t="shared" si="57"/>
        <v>229.13745775819487</v>
      </c>
      <c r="N121">
        <f t="shared" si="58"/>
        <v>205.55527200276998</v>
      </c>
      <c r="O121">
        <f t="shared" si="59"/>
        <v>209.61466607563347</v>
      </c>
      <c r="P121">
        <f t="shared" si="60"/>
        <v>212.6398628072545</v>
      </c>
      <c r="Q121">
        <f t="shared" si="61"/>
        <v>238.74790669122464</v>
      </c>
      <c r="R121">
        <f t="shared" si="62"/>
        <v>228.37273449046788</v>
      </c>
      <c r="S121" s="5"/>
      <c r="T121" s="10">
        <f t="shared" si="83"/>
        <v>2.9229634759588174E-2</v>
      </c>
      <c r="U121" s="10">
        <f t="shared" si="84"/>
        <v>-3.7319326198347325E-3</v>
      </c>
      <c r="W121">
        <f t="shared" si="96"/>
        <v>1.0931365731609504</v>
      </c>
      <c r="X121">
        <f t="shared" si="97"/>
        <v>1.1389847435822038</v>
      </c>
      <c r="Y121">
        <f t="shared" si="63"/>
        <v>1.0419418502197555</v>
      </c>
      <c r="AA121" s="3">
        <f t="shared" si="69"/>
        <v>0.11472430517426524</v>
      </c>
      <c r="AB121" s="3">
        <f t="shared" si="70"/>
        <v>-1.4226856110997388E-2</v>
      </c>
      <c r="AD121" s="4">
        <f t="shared" si="98"/>
        <v>-0.33232954059896347</v>
      </c>
      <c r="AE121" s="4">
        <f t="shared" si="98"/>
        <v>5.6236480517591669</v>
      </c>
      <c r="AF121" s="4">
        <f t="shared" si="98"/>
        <v>7.4047392909021292</v>
      </c>
      <c r="AG121" s="4">
        <f t="shared" si="98"/>
        <v>0.68199037401375229</v>
      </c>
      <c r="AH121" s="4">
        <f t="shared" si="98"/>
        <v>-0.29917996483894704</v>
      </c>
      <c r="AI121" s="4">
        <f t="shared" si="98"/>
        <v>2.8935264675748806</v>
      </c>
      <c r="AJ121" s="4">
        <f t="shared" si="98"/>
        <v>3.1570280745631063</v>
      </c>
      <c r="AK121" s="5">
        <f t="shared" si="78"/>
        <v>-8.3465081958351298E-2</v>
      </c>
    </row>
    <row r="122" spans="1:37" x14ac:dyDescent="0.3">
      <c r="A122" t="s">
        <v>66</v>
      </c>
      <c r="B122">
        <v>1.1570181822193579E-2</v>
      </c>
      <c r="C122">
        <v>2363.6671584568476</v>
      </c>
      <c r="D122">
        <v>2304.590668286045</v>
      </c>
      <c r="E122">
        <v>89292.588000000003</v>
      </c>
      <c r="F122">
        <v>89239.520160248881</v>
      </c>
      <c r="G122" s="6">
        <v>168.21670797680201</v>
      </c>
      <c r="H122">
        <v>164.68030718270248</v>
      </c>
      <c r="I122" s="3">
        <f t="shared" si="51"/>
        <v>2.1474339309897693E-2</v>
      </c>
      <c r="L122">
        <f t="shared" si="56"/>
        <v>109.56005009192242</v>
      </c>
      <c r="M122">
        <f t="shared" si="57"/>
        <v>231.8058469391317</v>
      </c>
      <c r="N122">
        <f t="shared" si="58"/>
        <v>208.6780049845832</v>
      </c>
      <c r="O122">
        <f t="shared" si="59"/>
        <v>213.41911909451628</v>
      </c>
      <c r="P122">
        <f t="shared" si="60"/>
        <v>215.56307352155096</v>
      </c>
      <c r="Q122">
        <f t="shared" si="61"/>
        <v>243.06845147715799</v>
      </c>
      <c r="R122">
        <f t="shared" si="62"/>
        <v>231.44119255400821</v>
      </c>
      <c r="S122" s="5"/>
      <c r="T122" s="10">
        <f t="shared" si="83"/>
        <v>2.5634265982140247E-2</v>
      </c>
      <c r="U122" s="10">
        <f t="shared" si="84"/>
        <v>5.946674708225963E-4</v>
      </c>
      <c r="W122">
        <f t="shared" si="96"/>
        <v>1.0861531428047575</v>
      </c>
      <c r="X122">
        <f t="shared" si="97"/>
        <v>1.1389253807645556</v>
      </c>
      <c r="Y122">
        <f t="shared" si="63"/>
        <v>1.0485863695275282</v>
      </c>
      <c r="AA122" s="3">
        <f t="shared" si="69"/>
        <v>0.11083028111303417</v>
      </c>
      <c r="AB122" s="3">
        <f t="shared" si="70"/>
        <v>-9.9458334491614453E-3</v>
      </c>
      <c r="AD122" s="4">
        <f t="shared" si="98"/>
        <v>-0.43252380000479151</v>
      </c>
      <c r="AE122" s="4">
        <f t="shared" si="98"/>
        <v>5.3221886292257325</v>
      </c>
      <c r="AF122" s="4">
        <f t="shared" si="98"/>
        <v>7.274016985061893</v>
      </c>
      <c r="AG122" s="4">
        <f t="shared" si="98"/>
        <v>0.84672840274084837</v>
      </c>
      <c r="AH122" s="4">
        <f t="shared" si="98"/>
        <v>5.1619894427368251E-3</v>
      </c>
      <c r="AI122" s="4">
        <f t="shared" si="98"/>
        <v>1.9721553240948486</v>
      </c>
      <c r="AJ122" s="4">
        <f t="shared" si="98"/>
        <v>3.1917356905978078</v>
      </c>
      <c r="AK122" s="5">
        <f t="shared" si="78"/>
        <v>-0.38210568942020806</v>
      </c>
    </row>
    <row r="123" spans="1:37" x14ac:dyDescent="0.3">
      <c r="A123" t="s">
        <v>67</v>
      </c>
      <c r="B123">
        <v>1.1548405231931579E-2</v>
      </c>
      <c r="C123">
        <v>2408.8265071291894</v>
      </c>
      <c r="D123">
        <v>2337.8555636101964</v>
      </c>
      <c r="E123">
        <v>90092.051616548255</v>
      </c>
      <c r="F123">
        <v>89558.357021553078</v>
      </c>
      <c r="G123" s="6">
        <v>171.10082110186701</v>
      </c>
      <c r="H123">
        <v>165.90977454706166</v>
      </c>
      <c r="I123" s="3">
        <f t="shared" si="51"/>
        <v>3.1288370856853112E-2</v>
      </c>
      <c r="L123">
        <f t="shared" si="56"/>
        <v>109.35384379744919</v>
      </c>
      <c r="M123">
        <f t="shared" si="57"/>
        <v>236.2346435354537</v>
      </c>
      <c r="N123">
        <f t="shared" si="58"/>
        <v>211.69010257214634</v>
      </c>
      <c r="O123">
        <f t="shared" si="59"/>
        <v>215.32992518283169</v>
      </c>
      <c r="P123">
        <f t="shared" si="60"/>
        <v>216.33324186906427</v>
      </c>
      <c r="Q123">
        <f t="shared" si="61"/>
        <v>247.23591450521326</v>
      </c>
      <c r="R123">
        <f t="shared" si="62"/>
        <v>233.16908217166502</v>
      </c>
      <c r="S123" s="5"/>
      <c r="T123" s="10">
        <f t="shared" si="83"/>
        <v>3.0357283240114885E-2</v>
      </c>
      <c r="U123" s="10">
        <f t="shared" si="84"/>
        <v>5.9591825123226361E-3</v>
      </c>
      <c r="W123">
        <f t="shared" si="96"/>
        <v>1.0970822719362963</v>
      </c>
      <c r="X123">
        <f t="shared" si="97"/>
        <v>1.1481725742266939</v>
      </c>
      <c r="Y123">
        <f t="shared" si="63"/>
        <v>1.0465692533707847</v>
      </c>
      <c r="AA123" s="3">
        <f t="shared" si="69"/>
        <v>0.11594562365022387</v>
      </c>
      <c r="AB123" s="3">
        <f t="shared" si="70"/>
        <v>-4.6378294780967666E-3</v>
      </c>
      <c r="AD123" s="4">
        <f t="shared" si="98"/>
        <v>-0.5247958616677928</v>
      </c>
      <c r="AE123" s="4">
        <f t="shared" si="98"/>
        <v>5.5227556910827369</v>
      </c>
      <c r="AF123" s="4">
        <f t="shared" si="98"/>
        <v>7.0367669724777704</v>
      </c>
      <c r="AG123" s="4">
        <f t="shared" si="98"/>
        <v>1.0507818601140917</v>
      </c>
      <c r="AH123" s="4">
        <f t="shared" si="98"/>
        <v>0.33988703839984424</v>
      </c>
      <c r="AI123" s="4">
        <f t="shared" si="98"/>
        <v>1.8371537322657616</v>
      </c>
      <c r="AJ123" s="4">
        <f t="shared" si="98"/>
        <v>3.2060714265394807</v>
      </c>
      <c r="AK123" s="5">
        <f t="shared" si="78"/>
        <v>-0.42697666775043752</v>
      </c>
    </row>
    <row r="124" spans="1:37" x14ac:dyDescent="0.3">
      <c r="A124" t="s">
        <v>68</v>
      </c>
      <c r="B124">
        <v>1.152538855576884E-2</v>
      </c>
      <c r="C124">
        <v>2435.0825597145222</v>
      </c>
      <c r="D124">
        <v>2368.1851231274177</v>
      </c>
      <c r="E124">
        <v>90600.622527086613</v>
      </c>
      <c r="F124">
        <v>89876.422543817695</v>
      </c>
      <c r="G124" s="6">
        <v>171.158562196855</v>
      </c>
      <c r="H124">
        <v>167.06570299408494</v>
      </c>
      <c r="I124" s="3">
        <f t="shared" si="51"/>
        <v>2.4498500466699425E-2</v>
      </c>
      <c r="J124">
        <f t="shared" ref="J124" si="101">AVERAGE(H121:H124)</f>
        <v>165.03818818929429</v>
      </c>
      <c r="K124" s="8">
        <f t="shared" ref="K124" si="102">AVERAGE(G121:G124)</f>
        <v>168.92568628742725</v>
      </c>
      <c r="L124">
        <f t="shared" si="56"/>
        <v>109.13589491539256</v>
      </c>
      <c r="M124">
        <f t="shared" si="57"/>
        <v>238.80958581742667</v>
      </c>
      <c r="N124">
        <f t="shared" si="58"/>
        <v>214.43640891591974</v>
      </c>
      <c r="O124">
        <f t="shared" si="59"/>
        <v>216.54546566782909</v>
      </c>
      <c r="P124">
        <f t="shared" si="60"/>
        <v>217.10154700380139</v>
      </c>
      <c r="Q124">
        <f t="shared" si="61"/>
        <v>247.31934877707681</v>
      </c>
      <c r="R124">
        <f t="shared" si="62"/>
        <v>234.79362042315955</v>
      </c>
      <c r="S124" s="5"/>
      <c r="T124" s="10">
        <f t="shared" si="83"/>
        <v>2.8248398291920607E-2</v>
      </c>
      <c r="U124" s="10">
        <f t="shared" si="84"/>
        <v>8.0577304121762783E-3</v>
      </c>
      <c r="W124">
        <f t="shared" si="96"/>
        <v>1.1028149912118212</v>
      </c>
      <c r="X124">
        <f t="shared" si="97"/>
        <v>1.1421128030288727</v>
      </c>
      <c r="Y124">
        <f t="shared" si="63"/>
        <v>1.0356340928716152</v>
      </c>
      <c r="AA124" s="3">
        <f t="shared" si="69"/>
        <v>0.11366156066838262</v>
      </c>
      <c r="AB124" s="3">
        <f t="shared" si="70"/>
        <v>-2.5613881782360348E-3</v>
      </c>
      <c r="AD124" s="4">
        <f t="shared" si="98"/>
        <v>-0.60682068911681597</v>
      </c>
      <c r="AE124" s="4">
        <f t="shared" si="98"/>
        <v>5.9086722682513582</v>
      </c>
      <c r="AF124" s="4">
        <f t="shared" si="98"/>
        <v>6.7007629400013702</v>
      </c>
      <c r="AG124" s="4">
        <f t="shared" si="98"/>
        <v>1.2933313175527594</v>
      </c>
      <c r="AH124" s="4">
        <f t="shared" si="98"/>
        <v>0.83943688428809171</v>
      </c>
      <c r="AI124" s="4">
        <f t="shared" si="98"/>
        <v>1.6080742413195459</v>
      </c>
      <c r="AJ124" s="4">
        <f t="shared" si="98"/>
        <v>3.2634073282946874</v>
      </c>
      <c r="AK124" s="5">
        <f t="shared" si="78"/>
        <v>-0.50724072126176956</v>
      </c>
    </row>
    <row r="125" spans="1:37" x14ac:dyDescent="0.3">
      <c r="A125" t="s">
        <v>69</v>
      </c>
      <c r="B125">
        <v>1.150156538918579E-2</v>
      </c>
      <c r="C125">
        <v>2464.2244163347987</v>
      </c>
      <c r="D125">
        <v>2399.8660897953569</v>
      </c>
      <c r="E125">
        <v>89838.736225262604</v>
      </c>
      <c r="F125">
        <v>90183.374049718186</v>
      </c>
      <c r="G125" s="6">
        <v>172.087726968759</v>
      </c>
      <c r="H125">
        <v>168.08463559290621</v>
      </c>
      <c r="I125" s="3">
        <f t="shared" si="51"/>
        <v>2.3815926790287399E-2</v>
      </c>
      <c r="L125">
        <f t="shared" si="56"/>
        <v>108.91030923624785</v>
      </c>
      <c r="M125">
        <f t="shared" si="57"/>
        <v>241.66754013264091</v>
      </c>
      <c r="N125">
        <f t="shared" si="58"/>
        <v>217.3050836056274</v>
      </c>
      <c r="O125">
        <f t="shared" si="59"/>
        <v>214.72447350008662</v>
      </c>
      <c r="P125">
        <f t="shared" si="60"/>
        <v>217.84300560773789</v>
      </c>
      <c r="Q125">
        <f t="shared" si="61"/>
        <v>248.66196595815362</v>
      </c>
      <c r="R125">
        <f t="shared" si="62"/>
        <v>236.22562513482018</v>
      </c>
      <c r="S125" s="5"/>
      <c r="T125" s="10">
        <f t="shared" si="83"/>
        <v>2.6817465696567178E-2</v>
      </c>
      <c r="U125" s="10">
        <f t="shared" si="84"/>
        <v>-3.8215228481647268E-3</v>
      </c>
      <c r="W125">
        <f t="shared" si="96"/>
        <v>1.1254773905990898</v>
      </c>
      <c r="X125">
        <f t="shared" si="97"/>
        <v>1.1580513478732704</v>
      </c>
      <c r="Y125">
        <f t="shared" si="63"/>
        <v>1.0289423470842372</v>
      </c>
      <c r="AA125" s="3">
        <f t="shared" si="69"/>
        <v>0.11211176527847511</v>
      </c>
      <c r="AB125" s="3">
        <f t="shared" si="70"/>
        <v>-1.4315502574669292E-2</v>
      </c>
      <c r="AD125" s="4">
        <f t="shared" si="98"/>
        <v>-0.67678614822032079</v>
      </c>
      <c r="AE125" s="4">
        <f t="shared" si="98"/>
        <v>5.8409835439579449</v>
      </c>
      <c r="AF125" s="4">
        <f t="shared" si="98"/>
        <v>6.3131766641254305</v>
      </c>
      <c r="AG125" s="4">
        <f t="shared" si="98"/>
        <v>1.8197341218270102</v>
      </c>
      <c r="AH125" s="4">
        <f t="shared" si="98"/>
        <v>1.4638261085091919</v>
      </c>
      <c r="AI125" s="4">
        <f t="shared" si="98"/>
        <v>2.574747828421553</v>
      </c>
      <c r="AJ125" s="4">
        <f t="shared" si="98"/>
        <v>3.3488933317160186</v>
      </c>
      <c r="AK125" s="5">
        <f t="shared" si="78"/>
        <v>-0.23116457486502948</v>
      </c>
    </row>
    <row r="126" spans="1:37" x14ac:dyDescent="0.3">
      <c r="A126" t="s">
        <v>70</v>
      </c>
      <c r="B126">
        <v>1.1477368011122121E-2</v>
      </c>
      <c r="C126">
        <v>2503.3278553148875</v>
      </c>
      <c r="D126">
        <v>2431.7710712552885</v>
      </c>
      <c r="E126">
        <v>90424.300000000017</v>
      </c>
      <c r="F126">
        <v>90281.688547421974</v>
      </c>
      <c r="G126" s="6">
        <v>174.44235632794201</v>
      </c>
      <c r="H126">
        <v>168.94122862631701</v>
      </c>
      <c r="I126" s="3">
        <f t="shared" si="51"/>
        <v>3.2562375367785446E-2</v>
      </c>
      <c r="L126">
        <f t="shared" si="56"/>
        <v>108.68118008395884</v>
      </c>
      <c r="M126">
        <f t="shared" si="57"/>
        <v>245.50243108104755</v>
      </c>
      <c r="N126">
        <f t="shared" si="58"/>
        <v>220.19404257424119</v>
      </c>
      <c r="O126">
        <f t="shared" si="59"/>
        <v>216.12403540972815</v>
      </c>
      <c r="P126">
        <f t="shared" si="60"/>
        <v>218.08048979925636</v>
      </c>
      <c r="Q126">
        <f t="shared" si="61"/>
        <v>252.06433971176548</v>
      </c>
      <c r="R126">
        <f t="shared" si="62"/>
        <v>237.42947832514795</v>
      </c>
      <c r="S126" s="5"/>
      <c r="T126" s="10">
        <f t="shared" si="83"/>
        <v>2.9425789666401858E-2</v>
      </c>
      <c r="U126" s="10">
        <f t="shared" si="84"/>
        <v>1.5796276617392468E-3</v>
      </c>
      <c r="W126">
        <f t="shared" si="96"/>
        <v>1.1359330331567417</v>
      </c>
      <c r="X126">
        <f t="shared" si="97"/>
        <v>1.1662948048971122</v>
      </c>
      <c r="Y126">
        <f t="shared" si="63"/>
        <v>1.0267284873792213</v>
      </c>
      <c r="AA126" s="3">
        <f t="shared" si="69"/>
        <v>0.11493675401446568</v>
      </c>
      <c r="AB126" s="3">
        <f t="shared" si="70"/>
        <v>-8.9712490618905072E-3</v>
      </c>
      <c r="AD126" s="4">
        <f t="shared" si="98"/>
        <v>-0.7336722614603608</v>
      </c>
      <c r="AE126" s="4">
        <f t="shared" si="98"/>
        <v>6.0106944859340317</v>
      </c>
      <c r="AF126" s="4">
        <f t="shared" si="98"/>
        <v>5.9559625494869817</v>
      </c>
      <c r="AG126" s="4">
        <f t="shared" si="98"/>
        <v>1.7654713875143724</v>
      </c>
      <c r="AH126" s="4">
        <f t="shared" si="98"/>
        <v>1.5571869338955047</v>
      </c>
      <c r="AI126" s="4">
        <f t="shared" si="98"/>
        <v>3.2416349326110705</v>
      </c>
      <c r="AJ126" s="4">
        <f t="shared" si="98"/>
        <v>3.1479964139256911</v>
      </c>
      <c r="AK126" s="5">
        <f t="shared" si="78"/>
        <v>2.9745433721319919E-2</v>
      </c>
    </row>
    <row r="127" spans="1:37" x14ac:dyDescent="0.3">
      <c r="A127" t="s">
        <v>71</v>
      </c>
      <c r="B127">
        <v>1.145326888501505E-2</v>
      </c>
      <c r="C127">
        <v>2552.0848675069478</v>
      </c>
      <c r="D127">
        <v>2471.1935211784771</v>
      </c>
      <c r="E127">
        <v>91215.564956611663</v>
      </c>
      <c r="F127">
        <v>90587.140683325182</v>
      </c>
      <c r="G127" s="6">
        <v>175.283880594344</v>
      </c>
      <c r="H127">
        <v>169.99027495153646</v>
      </c>
      <c r="I127" s="3">
        <f t="shared" si="51"/>
        <v>3.1140638158957741E-2</v>
      </c>
      <c r="L127">
        <f t="shared" si="56"/>
        <v>108.45298129641709</v>
      </c>
      <c r="M127">
        <f t="shared" si="57"/>
        <v>250.284052074073</v>
      </c>
      <c r="N127">
        <f t="shared" si="58"/>
        <v>223.76369957007282</v>
      </c>
      <c r="O127">
        <f t="shared" si="59"/>
        <v>218.01524579787838</v>
      </c>
      <c r="P127">
        <f t="shared" si="60"/>
        <v>218.81832659074493</v>
      </c>
      <c r="Q127">
        <f t="shared" si="61"/>
        <v>253.28031880667794</v>
      </c>
      <c r="R127">
        <f t="shared" si="62"/>
        <v>238.90380477441687</v>
      </c>
      <c r="S127" s="5"/>
      <c r="T127" s="10">
        <f t="shared" si="83"/>
        <v>3.2733715767389482E-2</v>
      </c>
      <c r="U127" s="10">
        <f t="shared" si="84"/>
        <v>6.9372348938943063E-3</v>
      </c>
      <c r="W127">
        <f t="shared" si="96"/>
        <v>1.1480116959623594</v>
      </c>
      <c r="X127">
        <f t="shared" si="97"/>
        <v>1.1617550776311019</v>
      </c>
      <c r="Y127">
        <f t="shared" si="63"/>
        <v>1.0119714648527354</v>
      </c>
      <c r="AA127" s="3">
        <f t="shared" si="69"/>
        <v>0.11851945849552425</v>
      </c>
      <c r="AB127" s="3">
        <f t="shared" si="70"/>
        <v>-3.6700801316726928E-3</v>
      </c>
      <c r="AD127" s="4">
        <f t="shared" si="98"/>
        <v>-0.77675789014308716</v>
      </c>
      <c r="AE127" s="4">
        <f t="shared" si="98"/>
        <v>5.9149215085733342</v>
      </c>
      <c r="AF127" s="4">
        <f t="shared" si="98"/>
        <v>5.746601878404034</v>
      </c>
      <c r="AG127" s="4">
        <f t="shared" si="98"/>
        <v>1.6529337924237053</v>
      </c>
      <c r="AH127" s="4">
        <f t="shared" si="98"/>
        <v>1.5998996402507126</v>
      </c>
      <c r="AI127" s="4">
        <f t="shared" si="98"/>
        <v>3.0970091397789501</v>
      </c>
      <c r="AJ127" s="4">
        <f t="shared" si="98"/>
        <v>2.9498445213615998</v>
      </c>
      <c r="AK127" s="5">
        <f t="shared" si="78"/>
        <v>4.988894070573642E-2</v>
      </c>
    </row>
    <row r="128" spans="1:37" x14ac:dyDescent="0.3">
      <c r="A128" t="s">
        <v>72</v>
      </c>
      <c r="B128">
        <v>1.142981365636233E-2</v>
      </c>
      <c r="C128">
        <v>2588.378139522586</v>
      </c>
      <c r="D128">
        <v>2506.4433055507538</v>
      </c>
      <c r="E128">
        <v>92298.234303493547</v>
      </c>
      <c r="F128">
        <v>90891.833795051018</v>
      </c>
      <c r="G128" s="6">
        <v>175.562455857494</v>
      </c>
      <c r="H128">
        <v>171.29905266430018</v>
      </c>
      <c r="I128" s="3">
        <f t="shared" si="51"/>
        <v>2.4888655990111874E-2</v>
      </c>
      <c r="J128">
        <f t="shared" ref="J128" si="103">AVERAGE(H125:H128)</f>
        <v>169.57879795876494</v>
      </c>
      <c r="K128" s="8">
        <f t="shared" ref="K128" si="104">AVERAGE(G125:G128)</f>
        <v>174.34410493713474</v>
      </c>
      <c r="L128">
        <f t="shared" si="56"/>
        <v>108.23087968508543</v>
      </c>
      <c r="M128">
        <f t="shared" si="57"/>
        <v>253.84334874902018</v>
      </c>
      <c r="N128">
        <f t="shared" si="58"/>
        <v>226.95552655269884</v>
      </c>
      <c r="O128">
        <f t="shared" si="59"/>
        <v>220.60294477108059</v>
      </c>
      <c r="P128">
        <f t="shared" si="60"/>
        <v>219.55432991669878</v>
      </c>
      <c r="Q128">
        <f t="shared" si="61"/>
        <v>253.68285229248988</v>
      </c>
      <c r="R128">
        <f t="shared" si="62"/>
        <v>240.74315690954552</v>
      </c>
      <c r="S128" s="5"/>
      <c r="T128" s="10">
        <f t="shared" si="83"/>
        <v>3.2689681745595278E-2</v>
      </c>
      <c r="U128" s="10">
        <f t="shared" si="84"/>
        <v>1.5473342870535367E-2</v>
      </c>
      <c r="W128">
        <f t="shared" si="96"/>
        <v>1.150679783592341</v>
      </c>
      <c r="X128">
        <f t="shared" si="97"/>
        <v>1.1499522481702875</v>
      </c>
      <c r="Y128">
        <f t="shared" si="63"/>
        <v>0.99936773424507186</v>
      </c>
      <c r="AA128" s="3">
        <f t="shared" si="69"/>
        <v>0.11847176671451543</v>
      </c>
      <c r="AB128" s="3">
        <f t="shared" si="70"/>
        <v>4.7761064643072615E-3</v>
      </c>
      <c r="AD128" s="4">
        <f t="shared" si="98"/>
        <v>-0.80521558167397922</v>
      </c>
      <c r="AE128" s="4">
        <f t="shared" si="98"/>
        <v>5.9092494263505824</v>
      </c>
      <c r="AF128" s="4">
        <f t="shared" si="98"/>
        <v>5.6950087907045255</v>
      </c>
      <c r="AG128" s="4">
        <f t="shared" si="98"/>
        <v>1.7028152073091052</v>
      </c>
      <c r="AH128" s="4">
        <f t="shared" si="98"/>
        <v>1.4691124056579463</v>
      </c>
      <c r="AI128" s="4">
        <f t="shared" si="98"/>
        <v>3.2075753361084702</v>
      </c>
      <c r="AJ128" s="4">
        <f t="shared" si="98"/>
        <v>2.7512479501185183</v>
      </c>
      <c r="AK128" s="5">
        <f t="shared" si="78"/>
        <v>0.165861963103069</v>
      </c>
    </row>
    <row r="129" spans="1:37" x14ac:dyDescent="0.3">
      <c r="A129" t="s">
        <v>73</v>
      </c>
      <c r="B129">
        <v>1.140756993420178E-2</v>
      </c>
      <c r="C129">
        <v>2610.979650164325</v>
      </c>
      <c r="D129">
        <v>2538.2669224890992</v>
      </c>
      <c r="E129">
        <v>91606.755978238391</v>
      </c>
      <c r="F129">
        <v>91186.328769246902</v>
      </c>
      <c r="G129" s="6">
        <v>177.030210028856</v>
      </c>
      <c r="H129">
        <v>172.45943072233081</v>
      </c>
      <c r="I129" s="3">
        <f t="shared" si="51"/>
        <v>2.6503504548176335E-2</v>
      </c>
      <c r="L129">
        <f t="shared" si="56"/>
        <v>108.02025003798117</v>
      </c>
      <c r="M129">
        <f t="shared" si="57"/>
        <v>256.05988854298698</v>
      </c>
      <c r="N129">
        <f t="shared" si="58"/>
        <v>229.83711805850251</v>
      </c>
      <c r="O129">
        <f t="shared" si="59"/>
        <v>218.95023542135377</v>
      </c>
      <c r="P129">
        <f t="shared" si="60"/>
        <v>220.26569906862071</v>
      </c>
      <c r="Q129">
        <f t="shared" si="61"/>
        <v>255.80371613457208</v>
      </c>
      <c r="R129">
        <f t="shared" si="62"/>
        <v>242.37394863053834</v>
      </c>
      <c r="S129" s="5"/>
      <c r="T129" s="10">
        <f t="shared" si="83"/>
        <v>2.8646604118341301E-2</v>
      </c>
      <c r="U129" s="10">
        <f t="shared" si="84"/>
        <v>4.6106386194733062E-3</v>
      </c>
      <c r="W129">
        <f t="shared" si="96"/>
        <v>1.1694889847924501</v>
      </c>
      <c r="X129">
        <f t="shared" si="97"/>
        <v>1.1683189819015105</v>
      </c>
      <c r="Y129">
        <f t="shared" si="63"/>
        <v>0.99899956057204997</v>
      </c>
      <c r="AA129" s="3">
        <f t="shared" si="69"/>
        <v>0.11409284412367948</v>
      </c>
      <c r="AB129" s="3">
        <f t="shared" si="70"/>
        <v>-5.9721674905774957E-3</v>
      </c>
      <c r="AD129" s="4">
        <f t="shared" si="98"/>
        <v>-0.81810832467222872</v>
      </c>
      <c r="AE129" s="4">
        <f t="shared" si="98"/>
        <v>6.0275215802506166</v>
      </c>
      <c r="AF129" s="4">
        <f t="shared" si="98"/>
        <v>5.708278215944329</v>
      </c>
      <c r="AG129" s="4">
        <f t="shared" si="98"/>
        <v>1.5899042018817866</v>
      </c>
      <c r="AH129" s="4">
        <f t="shared" si="98"/>
        <v>1.139537571172955</v>
      </c>
      <c r="AI129" s="4">
        <f t="shared" si="98"/>
        <v>2.8942472537099695</v>
      </c>
      <c r="AJ129" s="4">
        <f t="shared" si="98"/>
        <v>2.5459722934751072</v>
      </c>
      <c r="AK129" s="5">
        <f t="shared" si="78"/>
        <v>0.13679448167108166</v>
      </c>
    </row>
    <row r="130" spans="1:37" x14ac:dyDescent="0.3">
      <c r="A130" t="s">
        <v>74</v>
      </c>
      <c r="B130">
        <v>1.138706075828327E-2</v>
      </c>
      <c r="C130">
        <v>2622.0355812828288</v>
      </c>
      <c r="D130">
        <v>2568.914725622808</v>
      </c>
      <c r="E130">
        <v>91585.263000000021</v>
      </c>
      <c r="F130">
        <v>90876.748727319427</v>
      </c>
      <c r="G130" s="6">
        <v>174.43314121240201</v>
      </c>
      <c r="H130">
        <v>172.94446754184267</v>
      </c>
      <c r="I130" s="3">
        <f t="shared" si="51"/>
        <v>8.6078131999172657E-3</v>
      </c>
      <c r="L130">
        <f t="shared" si="56"/>
        <v>107.826045108836</v>
      </c>
      <c r="M130">
        <f t="shared" si="57"/>
        <v>257.1441484259642</v>
      </c>
      <c r="N130">
        <f t="shared" si="58"/>
        <v>232.61224099166054</v>
      </c>
      <c r="O130">
        <f t="shared" si="59"/>
        <v>218.89886483634675</v>
      </c>
      <c r="P130">
        <f t="shared" si="60"/>
        <v>219.51789108826642</v>
      </c>
      <c r="Q130">
        <f t="shared" si="61"/>
        <v>252.05102412681896</v>
      </c>
      <c r="R130">
        <f t="shared" si="62"/>
        <v>243.05561787114698</v>
      </c>
      <c r="S130" s="5"/>
      <c r="T130" s="10">
        <f t="shared" si="83"/>
        <v>2.0678325804349917E-2</v>
      </c>
      <c r="U130" s="10">
        <f t="shared" si="84"/>
        <v>7.7964306888500534E-3</v>
      </c>
      <c r="W130">
        <f t="shared" si="96"/>
        <v>1.1747166830591398</v>
      </c>
      <c r="X130">
        <f t="shared" si="97"/>
        <v>1.1514496629082906</v>
      </c>
      <c r="Y130">
        <f t="shared" si="63"/>
        <v>0.98019350496473912</v>
      </c>
      <c r="AA130" s="3">
        <f t="shared" si="69"/>
        <v>0.105462667526526</v>
      </c>
      <c r="AB130" s="3">
        <f t="shared" si="70"/>
        <v>-2.819935308465471E-3</v>
      </c>
      <c r="AD130" s="4">
        <f t="shared" si="98"/>
        <v>-0.81431432413313631</v>
      </c>
      <c r="AE130" s="4">
        <f t="shared" si="98"/>
        <v>5.7281670955408481</v>
      </c>
      <c r="AF130" s="4">
        <f t="shared" si="98"/>
        <v>5.7366230626017423</v>
      </c>
      <c r="AG130" s="4">
        <f t="shared" si="98"/>
        <v>1.5930231062336153</v>
      </c>
      <c r="AH130" s="4">
        <f t="shared" si="98"/>
        <v>1.01200650451716</v>
      </c>
      <c r="AI130" s="4">
        <f t="shared" si="98"/>
        <v>1.9628960304084453</v>
      </c>
      <c r="AJ130" s="4">
        <f t="shared" si="98"/>
        <v>2.4913209988182805</v>
      </c>
      <c r="AK130" s="5">
        <f t="shared" si="78"/>
        <v>-0.21210633581962557</v>
      </c>
    </row>
    <row r="131" spans="1:37" x14ac:dyDescent="0.3">
      <c r="A131" t="s">
        <v>75</v>
      </c>
      <c r="B131">
        <v>1.136883365081282E-2</v>
      </c>
      <c r="C131">
        <v>2608.910252658919</v>
      </c>
      <c r="D131">
        <v>2590.8971410263493</v>
      </c>
      <c r="E131">
        <v>92564.578542845571</v>
      </c>
      <c r="F131">
        <v>91756.253331645901</v>
      </c>
      <c r="G131" s="6">
        <v>174.327557503007</v>
      </c>
      <c r="H131">
        <v>174.54547398749062</v>
      </c>
      <c r="I131" s="3">
        <f t="shared" ref="I131:I167" si="105">(G131-H131)/H131</f>
        <v>-1.2484797199567683E-3</v>
      </c>
      <c r="L131">
        <f t="shared" si="56"/>
        <v>107.65344947998747</v>
      </c>
      <c r="M131">
        <f t="shared" si="57"/>
        <v>255.85694184650393</v>
      </c>
      <c r="N131">
        <f t="shared" si="58"/>
        <v>234.60272314290739</v>
      </c>
      <c r="O131">
        <f t="shared" si="59"/>
        <v>221.23953683556871</v>
      </c>
      <c r="P131">
        <f t="shared" si="60"/>
        <v>221.64238386169822</v>
      </c>
      <c r="Q131">
        <f t="shared" si="61"/>
        <v>251.89845861146361</v>
      </c>
      <c r="R131">
        <f t="shared" si="62"/>
        <v>245.30566736040575</v>
      </c>
      <c r="S131" s="5"/>
      <c r="T131" s="10">
        <f t="shared" ref="T131:T162" si="106">(C131/D131)-1</f>
        <v>6.9524611175548756E-3</v>
      </c>
      <c r="U131" s="10">
        <f t="shared" ref="U131:U162" si="107">(E131/F131)-1</f>
        <v>8.8094836248167052E-3</v>
      </c>
      <c r="W131">
        <f t="shared" si="96"/>
        <v>1.1564702471632085</v>
      </c>
      <c r="X131">
        <f t="shared" si="97"/>
        <v>1.138577951366267</v>
      </c>
      <c r="Y131">
        <f t="shared" si="63"/>
        <v>0.98452852908163369</v>
      </c>
      <c r="AA131" s="3">
        <f t="shared" si="69"/>
        <v>9.0596641074151663E-2</v>
      </c>
      <c r="AB131" s="3">
        <f t="shared" si="70"/>
        <v>-1.8175541117663174E-3</v>
      </c>
      <c r="AD131" s="4">
        <f t="shared" si="98"/>
        <v>-0.79271527241557838</v>
      </c>
      <c r="AE131" s="4">
        <f t="shared" si="98"/>
        <v>4.7774717836749581</v>
      </c>
      <c r="AF131" s="4">
        <f t="shared" si="98"/>
        <v>5.516548623950901</v>
      </c>
      <c r="AG131" s="4">
        <f t="shared" si="98"/>
        <v>1.650359292755188</v>
      </c>
      <c r="AH131" s="4">
        <f t="shared" si="98"/>
        <v>1.0480018841236838</v>
      </c>
      <c r="AI131" s="4">
        <f t="shared" si="98"/>
        <v>1.2094041536065081</v>
      </c>
      <c r="AJ131" s="4">
        <f t="shared" si="98"/>
        <v>2.5466614997354586</v>
      </c>
      <c r="AK131" s="5">
        <f t="shared" si="78"/>
        <v>-0.52510211752439884</v>
      </c>
    </row>
    <row r="132" spans="1:37" x14ac:dyDescent="0.3">
      <c r="A132" t="s">
        <v>76</v>
      </c>
      <c r="B132">
        <v>1.1353354428828941E-2</v>
      </c>
      <c r="C132">
        <v>2597.840291306662</v>
      </c>
      <c r="D132">
        <v>2608.0700144211623</v>
      </c>
      <c r="E132">
        <v>93032.399840294951</v>
      </c>
      <c r="F132">
        <v>92030.284479718292</v>
      </c>
      <c r="G132" s="6">
        <v>175.24128969583501</v>
      </c>
      <c r="H132">
        <v>175.31321896776197</v>
      </c>
      <c r="I132" s="3">
        <f t="shared" si="105"/>
        <v>-4.1029006455120016E-4</v>
      </c>
      <c r="J132">
        <f t="shared" ref="J132" si="108">AVERAGE(H129:H132)</f>
        <v>173.8156478048565</v>
      </c>
      <c r="K132" s="8">
        <f t="shared" ref="K132" si="109">AVERAGE(G129:G132)</f>
        <v>175.25804961002501</v>
      </c>
      <c r="L132">
        <f t="shared" ref="L132:L167" si="110">B132/AVERAGE(B$5:B$8)*100</f>
        <v>107.5068740534298</v>
      </c>
      <c r="M132">
        <f t="shared" ref="M132:M170" si="111">C132/AVERAGE(C$5:C$8)*100</f>
        <v>254.77130601251505</v>
      </c>
      <c r="N132">
        <f t="shared" ref="N132:N171" si="112">D132/AVERAGE(D$5:D$8)*100</f>
        <v>236.15770685832248</v>
      </c>
      <c r="O132">
        <f t="shared" ref="O132:O171" si="113">E132/AVERAGE(E$5:E$8)*100</f>
        <v>222.35768125753688</v>
      </c>
      <c r="P132">
        <f t="shared" ref="P132:P171" si="114">F132/AVERAGE(F$5:F$8)*100</f>
        <v>222.30432149216787</v>
      </c>
      <c r="Q132">
        <f t="shared" ref="Q132:Q171" si="115">G132/AVERAGE(G$5:G$8)*100</f>
        <v>253.2187761461889</v>
      </c>
      <c r="R132">
        <f t="shared" ref="R132:R171" si="116">H132/AVERAGE(H$5:H$8)*100</f>
        <v>246.38465377263182</v>
      </c>
      <c r="S132" s="5"/>
      <c r="T132" s="10">
        <f t="shared" si="106"/>
        <v>-3.922334545443773E-3</v>
      </c>
      <c r="U132" s="10">
        <f t="shared" si="107"/>
        <v>1.0888973844229488E-2</v>
      </c>
      <c r="W132">
        <f t="shared" si="96"/>
        <v>1.1457724535157228</v>
      </c>
      <c r="X132">
        <f t="shared" si="97"/>
        <v>1.1387903251829128</v>
      </c>
      <c r="Y132">
        <f t="shared" si="63"/>
        <v>0.99390618240874473</v>
      </c>
      <c r="AA132" s="3">
        <f t="shared" si="69"/>
        <v>7.881851243313176E-2</v>
      </c>
      <c r="AB132" s="3">
        <f t="shared" si="70"/>
        <v>2.4003026576746578E-4</v>
      </c>
      <c r="AD132" s="4">
        <f t="shared" si="98"/>
        <v>-0.75268642790889961</v>
      </c>
      <c r="AE132" s="4">
        <f t="shared" si="98"/>
        <v>3.2820537720523069</v>
      </c>
      <c r="AF132" s="4">
        <f t="shared" si="98"/>
        <v>5.0653577053565435</v>
      </c>
      <c r="AG132" s="4">
        <f t="shared" si="98"/>
        <v>1.3778122703507645</v>
      </c>
      <c r="AH132" s="4">
        <f t="shared" si="98"/>
        <v>1.0790558297274266</v>
      </c>
      <c r="AI132" s="4">
        <f t="shared" si="98"/>
        <v>0.52421885627840226</v>
      </c>
      <c r="AJ132" s="4">
        <f t="shared" si="98"/>
        <v>2.4984549348685547</v>
      </c>
      <c r="AK132" s="5">
        <f t="shared" si="78"/>
        <v>-0.79018278498347949</v>
      </c>
    </row>
    <row r="133" spans="1:37" x14ac:dyDescent="0.3">
      <c r="A133" t="s">
        <v>77</v>
      </c>
      <c r="B133">
        <v>1.1340994616154291E-2</v>
      </c>
      <c r="C133">
        <v>2577.9651564890137</v>
      </c>
      <c r="D133">
        <v>2623.8463754234822</v>
      </c>
      <c r="E133">
        <v>91334.840000000011</v>
      </c>
      <c r="F133">
        <v>91722.931570373126</v>
      </c>
      <c r="G133" s="6">
        <v>173.84242686207099</v>
      </c>
      <c r="H133">
        <v>175.40813486499653</v>
      </c>
      <c r="I133" s="3">
        <f t="shared" si="105"/>
        <v>-8.9260854642265307E-3</v>
      </c>
      <c r="L133">
        <f t="shared" si="110"/>
        <v>107.38983685240984</v>
      </c>
      <c r="M133">
        <f t="shared" si="111"/>
        <v>252.82214305911421</v>
      </c>
      <c r="N133">
        <f t="shared" si="112"/>
        <v>237.58623800061383</v>
      </c>
      <c r="O133">
        <f t="shared" si="113"/>
        <v>218.30032628731274</v>
      </c>
      <c r="P133">
        <f t="shared" si="114"/>
        <v>221.56189327566403</v>
      </c>
      <c r="Q133">
        <f t="shared" si="115"/>
        <v>251.19745836556237</v>
      </c>
      <c r="R133">
        <f t="shared" si="116"/>
        <v>246.51804827999041</v>
      </c>
      <c r="S133" s="5"/>
      <c r="T133" s="10">
        <f t="shared" si="106"/>
        <v>-1.7486244379327776E-2</v>
      </c>
      <c r="U133" s="10">
        <f t="shared" si="107"/>
        <v>-4.2311291596186518E-3</v>
      </c>
      <c r="W133">
        <f t="shared" si="96"/>
        <v>1.1581390983647275</v>
      </c>
      <c r="X133">
        <f t="shared" si="97"/>
        <v>1.1506966692983891</v>
      </c>
      <c r="Y133">
        <f t="shared" si="63"/>
        <v>0.99357380380573723</v>
      </c>
      <c r="AA133" s="3">
        <f t="shared" si="69"/>
        <v>6.4127893882729881E-2</v>
      </c>
      <c r="AB133" s="3">
        <f t="shared" si="70"/>
        <v>-1.4720793996345294E-2</v>
      </c>
      <c r="AD133" s="4">
        <f t="shared" si="98"/>
        <v>-0.694321120386443</v>
      </c>
      <c r="AE133" s="4">
        <f t="shared" si="98"/>
        <v>1.4820494426793118</v>
      </c>
      <c r="AF133" s="4">
        <f t="shared" si="98"/>
        <v>4.4638917539429723</v>
      </c>
      <c r="AG133" s="4">
        <f t="shared" si="98"/>
        <v>0.81309478226931908</v>
      </c>
      <c r="AH133" s="4">
        <f t="shared" si="98"/>
        <v>0.94758363941855883</v>
      </c>
      <c r="AI133" s="4">
        <f t="shared" si="98"/>
        <v>-0.6371019657063437</v>
      </c>
      <c r="AJ133" s="4">
        <f t="shared" si="98"/>
        <v>2.2735514939396406</v>
      </c>
      <c r="AK133" s="5">
        <f t="shared" si="78"/>
        <v>-1.2802232398978415</v>
      </c>
    </row>
    <row r="134" spans="1:37" x14ac:dyDescent="0.3">
      <c r="A134" t="s">
        <v>78</v>
      </c>
      <c r="B134">
        <v>1.133207508677618E-2</v>
      </c>
      <c r="C134">
        <v>2519.7386074112087</v>
      </c>
      <c r="D134">
        <v>2633.861063341561</v>
      </c>
      <c r="E134">
        <v>91563.36</v>
      </c>
      <c r="F134">
        <v>92347.972134073236</v>
      </c>
      <c r="G134" s="6">
        <v>169.75884311611799</v>
      </c>
      <c r="H134">
        <v>176.39745988045877</v>
      </c>
      <c r="I134" s="3">
        <f t="shared" si="105"/>
        <v>-3.7634423811089154E-2</v>
      </c>
      <c r="L134">
        <f t="shared" si="110"/>
        <v>107.30537628813525</v>
      </c>
      <c r="M134">
        <f t="shared" si="111"/>
        <v>247.11184054252158</v>
      </c>
      <c r="N134">
        <f t="shared" si="112"/>
        <v>238.49305634542742</v>
      </c>
      <c r="O134">
        <f t="shared" si="113"/>
        <v>218.84651425417374</v>
      </c>
      <c r="P134">
        <f t="shared" si="114"/>
        <v>223.07171386574444</v>
      </c>
      <c r="Q134">
        <f t="shared" si="115"/>
        <v>245.29679374345497</v>
      </c>
      <c r="R134">
        <f t="shared" si="116"/>
        <v>247.90844258589897</v>
      </c>
      <c r="S134" s="5"/>
      <c r="T134" s="10">
        <f t="shared" si="106"/>
        <v>-4.332895820463889E-2</v>
      </c>
      <c r="U134" s="10">
        <f t="shared" si="107"/>
        <v>-8.4962573182886247E-3</v>
      </c>
      <c r="W134">
        <f t="shared" si="96"/>
        <v>1.129155935540832</v>
      </c>
      <c r="X134">
        <f t="shared" si="97"/>
        <v>1.1208622379909658</v>
      </c>
      <c r="Y134">
        <f t="shared" ref="Y134:Y168" si="117">Q134/M134</f>
        <v>0.99265495819592553</v>
      </c>
      <c r="AA134" s="3">
        <f t="shared" si="69"/>
        <v>3.6138512077311447E-2</v>
      </c>
      <c r="AB134" s="3">
        <f t="shared" si="70"/>
        <v>-1.8940992286066494E-2</v>
      </c>
      <c r="AD134" s="4">
        <f t="shared" si="98"/>
        <v>-0.61836600673084163</v>
      </c>
      <c r="AE134" s="4">
        <f t="shared" si="98"/>
        <v>-0.66538849385026078</v>
      </c>
      <c r="AF134" s="4">
        <f t="shared" si="98"/>
        <v>3.6872861945814517</v>
      </c>
      <c r="AG134" s="4">
        <f t="shared" si="98"/>
        <v>0.48795520981721463</v>
      </c>
      <c r="AH134" s="4">
        <f t="shared" si="98"/>
        <v>1.1870399909514218</v>
      </c>
      <c r="AI134" s="4">
        <f t="shared" si="98"/>
        <v>-1.3013590266832464</v>
      </c>
      <c r="AJ134" s="4">
        <f t="shared" si="98"/>
        <v>2.180167395930277</v>
      </c>
      <c r="AK134" s="5">
        <f t="shared" si="78"/>
        <v>-1.5969078471279297</v>
      </c>
    </row>
    <row r="135" spans="1:37" x14ac:dyDescent="0.3">
      <c r="A135" t="s">
        <v>79</v>
      </c>
      <c r="B135">
        <v>1.132690933937407E-2</v>
      </c>
      <c r="C135">
        <v>2468.5322049526098</v>
      </c>
      <c r="D135">
        <v>2633.1238644360028</v>
      </c>
      <c r="E135">
        <v>91468.650000000009</v>
      </c>
      <c r="F135">
        <v>92850.241868885976</v>
      </c>
      <c r="G135" s="6">
        <v>166.96225220487699</v>
      </c>
      <c r="H135">
        <v>177.13295802744736</v>
      </c>
      <c r="I135" s="3">
        <f t="shared" si="105"/>
        <v>-5.7418483470447007E-2</v>
      </c>
      <c r="L135">
        <f t="shared" si="110"/>
        <v>107.25646093374974</v>
      </c>
      <c r="M135">
        <f t="shared" si="111"/>
        <v>242.09000680076454</v>
      </c>
      <c r="N135">
        <f t="shared" si="112"/>
        <v>238.42630384182416</v>
      </c>
      <c r="O135">
        <f t="shared" si="113"/>
        <v>218.62014692378077</v>
      </c>
      <c r="P135">
        <f t="shared" si="114"/>
        <v>224.28497462262285</v>
      </c>
      <c r="Q135">
        <f t="shared" si="115"/>
        <v>241.25579787338842</v>
      </c>
      <c r="R135">
        <f t="shared" si="116"/>
        <v>248.94210939872221</v>
      </c>
      <c r="S135" s="5"/>
      <c r="T135" s="10">
        <f t="shared" si="106"/>
        <v>-6.2508134048090969E-2</v>
      </c>
      <c r="U135" s="10">
        <f t="shared" si="107"/>
        <v>-1.487978750595953E-2</v>
      </c>
      <c r="W135">
        <f t="shared" si="96"/>
        <v>1.1073545151589632</v>
      </c>
      <c r="X135">
        <f t="shared" si="97"/>
        <v>1.1035387235262415</v>
      </c>
      <c r="Y135">
        <f t="shared" si="117"/>
        <v>0.99655413728802666</v>
      </c>
      <c r="AA135" s="3">
        <f t="shared" si="69"/>
        <v>1.5366186112464097E-2</v>
      </c>
      <c r="AB135" s="3">
        <f t="shared" si="70"/>
        <v>-2.5257276856702537E-2</v>
      </c>
      <c r="AD135" s="4">
        <f t="shared" ref="AD135:AJ150" si="118">(AVERAGE(L132:L135)/AVERAGE(L128:L131)-1)*100</f>
        <v>-0.52627172042446491</v>
      </c>
      <c r="AE135" s="4">
        <f t="shared" si="118"/>
        <v>-2.5524411663918944</v>
      </c>
      <c r="AF135" s="4">
        <f t="shared" si="118"/>
        <v>2.8847918618982504</v>
      </c>
      <c r="AG135" s="4">
        <f t="shared" si="118"/>
        <v>-0.17812073843254117</v>
      </c>
      <c r="AH135" s="4">
        <f t="shared" si="118"/>
        <v>1.1626365850816445</v>
      </c>
      <c r="AI135" s="4">
        <f t="shared" si="118"/>
        <v>-2.216935642946094</v>
      </c>
      <c r="AJ135" s="4">
        <f t="shared" si="118"/>
        <v>1.8811394508828183</v>
      </c>
      <c r="AK135" s="5">
        <f t="shared" si="78"/>
        <v>-2.1785068044294573</v>
      </c>
    </row>
    <row r="136" spans="1:37" x14ac:dyDescent="0.3">
      <c r="A136" t="s">
        <v>80</v>
      </c>
      <c r="B136">
        <v>1.1325713444847769E-2</v>
      </c>
      <c r="C136">
        <v>2457.1095894437135</v>
      </c>
      <c r="D136">
        <v>2624.9417811257781</v>
      </c>
      <c r="E136">
        <v>91618.299048270957</v>
      </c>
      <c r="F136">
        <v>93093.373112419387</v>
      </c>
      <c r="G136" s="6">
        <v>165.68181633996301</v>
      </c>
      <c r="H136">
        <v>177.3211736506567</v>
      </c>
      <c r="I136" s="3">
        <f t="shared" si="105"/>
        <v>-6.5639974465906609E-2</v>
      </c>
      <c r="J136">
        <f t="shared" ref="J136" si="119">AVERAGE(H133:H136)</f>
        <v>176.56493160588985</v>
      </c>
      <c r="K136" s="8">
        <f t="shared" ref="K136" si="120">AVERAGE(G133:G136)</f>
        <v>169.06133463075724</v>
      </c>
      <c r="L136">
        <f t="shared" si="110"/>
        <v>107.24513680192366</v>
      </c>
      <c r="M136">
        <f t="shared" si="111"/>
        <v>240.96978602313675</v>
      </c>
      <c r="N136">
        <f t="shared" si="112"/>
        <v>237.68542571309985</v>
      </c>
      <c r="O136">
        <f t="shared" si="113"/>
        <v>218.97782462996753</v>
      </c>
      <c r="P136">
        <f t="shared" si="114"/>
        <v>224.87227179803418</v>
      </c>
      <c r="Q136">
        <f t="shared" si="115"/>
        <v>239.40560375983239</v>
      </c>
      <c r="R136">
        <f t="shared" si="116"/>
        <v>249.20662705136749</v>
      </c>
      <c r="S136" s="5"/>
      <c r="T136" s="10">
        <f t="shared" si="106"/>
        <v>-6.3937491066977215E-2</v>
      </c>
      <c r="U136" s="10">
        <f t="shared" si="107"/>
        <v>-1.5845102769744268E-2</v>
      </c>
      <c r="W136">
        <f t="shared" si="96"/>
        <v>1.1004300843262629</v>
      </c>
      <c r="X136">
        <f t="shared" si="97"/>
        <v>1.0932869762697848</v>
      </c>
      <c r="Y136">
        <f t="shared" si="117"/>
        <v>0.9935088033685926</v>
      </c>
      <c r="AA136" s="3">
        <f t="shared" si="69"/>
        <v>1.3818097176901967E-2</v>
      </c>
      <c r="AB136" s="3">
        <f t="shared" si="70"/>
        <v>-2.6212423261150919E-2</v>
      </c>
      <c r="AD136" s="4">
        <f t="shared" si="118"/>
        <v>-0.4199025549903701</v>
      </c>
      <c r="AE136" s="4">
        <f t="shared" si="118"/>
        <v>-3.9887888873610833</v>
      </c>
      <c r="AF136" s="4">
        <f t="shared" si="118"/>
        <v>2.0339729685933561</v>
      </c>
      <c r="AG136" s="4">
        <f t="shared" si="118"/>
        <v>-0.76028523984421614</v>
      </c>
      <c r="AH136" s="4">
        <f t="shared" si="118"/>
        <v>1.1384195045047729</v>
      </c>
      <c r="AI136" s="4">
        <f t="shared" si="118"/>
        <v>-3.5357662561328218</v>
      </c>
      <c r="AJ136" s="4">
        <f t="shared" si="118"/>
        <v>1.5817239907651715</v>
      </c>
      <c r="AK136" s="5">
        <f t="shared" si="78"/>
        <v>-3.235387638283445</v>
      </c>
    </row>
    <row r="137" spans="1:37" x14ac:dyDescent="0.3">
      <c r="A137" t="s">
        <v>81</v>
      </c>
      <c r="B137">
        <v>1.132856868448066E-2</v>
      </c>
      <c r="C137">
        <v>2408.0848976764751</v>
      </c>
      <c r="D137">
        <v>2610.2592270751211</v>
      </c>
      <c r="E137">
        <v>89945.18</v>
      </c>
      <c r="F137">
        <v>93319.230285972866</v>
      </c>
      <c r="G137" s="6">
        <v>163.306110979653</v>
      </c>
      <c r="H137">
        <v>177.3047840387008</v>
      </c>
      <c r="I137" s="3">
        <f t="shared" si="105"/>
        <v>-7.8952596428488217E-2</v>
      </c>
      <c r="L137">
        <f t="shared" si="110"/>
        <v>107.27217355916838</v>
      </c>
      <c r="M137">
        <f t="shared" si="111"/>
        <v>236.16191357993966</v>
      </c>
      <c r="N137">
        <f t="shared" si="112"/>
        <v>236.35593751828387</v>
      </c>
      <c r="O137">
        <f t="shared" si="113"/>
        <v>214.97888584434017</v>
      </c>
      <c r="P137">
        <f t="shared" si="114"/>
        <v>225.41784248712631</v>
      </c>
      <c r="Q137">
        <f t="shared" si="115"/>
        <v>235.97277577239981</v>
      </c>
      <c r="R137">
        <f t="shared" si="116"/>
        <v>249.18359314159727</v>
      </c>
      <c r="S137" s="5"/>
      <c r="T137" s="10">
        <f t="shared" si="106"/>
        <v>-7.7453736127652273E-2</v>
      </c>
      <c r="U137" s="10">
        <f t="shared" si="107"/>
        <v>-3.6156002097673112E-2</v>
      </c>
      <c r="W137">
        <f t="shared" si="96"/>
        <v>1.0985353871027943</v>
      </c>
      <c r="X137">
        <f t="shared" si="97"/>
        <v>1.0976555899692433</v>
      </c>
      <c r="Y137">
        <f t="shared" si="117"/>
        <v>0.9991991180767773</v>
      </c>
      <c r="AA137" s="3">
        <f t="shared" si="69"/>
        <v>-8.2089724667566699E-4</v>
      </c>
      <c r="AB137" s="3">
        <f t="shared" si="70"/>
        <v>-4.6309362770971862E-2</v>
      </c>
      <c r="AD137" s="4">
        <f t="shared" si="118"/>
        <v>-0.30137770051558155</v>
      </c>
      <c r="AE137" s="4">
        <f t="shared" si="118"/>
        <v>-5.3166061845291264</v>
      </c>
      <c r="AF137" s="4">
        <f t="shared" si="118"/>
        <v>1.0629384906753803</v>
      </c>
      <c r="AG137" s="4">
        <f t="shared" si="118"/>
        <v>-1.0641548337870232</v>
      </c>
      <c r="AH137" s="4">
        <f t="shared" si="118"/>
        <v>1.4259813917835817</v>
      </c>
      <c r="AI137" s="4">
        <f t="shared" si="118"/>
        <v>-4.6049508929749017</v>
      </c>
      <c r="AJ137" s="4">
        <f t="shared" si="118"/>
        <v>1.424365417923279</v>
      </c>
      <c r="AK137" s="5">
        <f t="shared" si="78"/>
        <v>-4.2329842012655066</v>
      </c>
    </row>
    <row r="138" spans="1:37" x14ac:dyDescent="0.3">
      <c r="A138" t="s">
        <v>82</v>
      </c>
      <c r="B138">
        <v>1.1335379395726019E-2</v>
      </c>
      <c r="C138">
        <v>2398.9059798499734</v>
      </c>
      <c r="D138">
        <v>2593.6287715632157</v>
      </c>
      <c r="E138">
        <v>89848.373999999996</v>
      </c>
      <c r="F138">
        <v>93611.768214406256</v>
      </c>
      <c r="G138" s="6">
        <v>163.73952929576899</v>
      </c>
      <c r="H138">
        <v>177.19158978141732</v>
      </c>
      <c r="I138" s="3">
        <f t="shared" si="105"/>
        <v>-7.5918165767589349E-2</v>
      </c>
      <c r="L138">
        <f t="shared" si="110"/>
        <v>107.33666536030601</v>
      </c>
      <c r="M138">
        <f t="shared" si="111"/>
        <v>235.26173319153591</v>
      </c>
      <c r="N138">
        <f t="shared" si="112"/>
        <v>234.8500691113835</v>
      </c>
      <c r="O138">
        <f t="shared" si="113"/>
        <v>214.74750884311513</v>
      </c>
      <c r="P138">
        <f t="shared" si="114"/>
        <v>226.12448428508185</v>
      </c>
      <c r="Q138">
        <f t="shared" si="115"/>
        <v>236.5990531511884</v>
      </c>
      <c r="R138">
        <f t="shared" si="116"/>
        <v>249.0245102837612</v>
      </c>
      <c r="S138" s="5"/>
      <c r="T138" s="10">
        <f t="shared" si="106"/>
        <v>-7.5077356423633557E-2</v>
      </c>
      <c r="U138" s="10">
        <f t="shared" si="107"/>
        <v>-4.0202148578014962E-2</v>
      </c>
      <c r="W138">
        <f t="shared" si="96"/>
        <v>1.095527181940013</v>
      </c>
      <c r="X138">
        <f t="shared" si="97"/>
        <v>1.1017545881011221</v>
      </c>
      <c r="Y138">
        <f t="shared" si="117"/>
        <v>1.0056843921937944</v>
      </c>
      <c r="AA138" s="3">
        <f t="shared" si="69"/>
        <v>1.7528803875173082E-3</v>
      </c>
      <c r="AB138" s="3">
        <f t="shared" si="70"/>
        <v>-5.0312886187165118E-2</v>
      </c>
      <c r="AD138" s="4">
        <f t="shared" si="118"/>
        <v>-0.17333730875721542</v>
      </c>
      <c r="AE138" s="4">
        <f t="shared" si="118"/>
        <v>-5.5492665488024784</v>
      </c>
      <c r="AF138" s="4">
        <f t="shared" si="118"/>
        <v>5.0484979139397979E-2</v>
      </c>
      <c r="AG138" s="4">
        <f t="shared" si="118"/>
        <v>-1.523676743751512</v>
      </c>
      <c r="AH138" s="4">
        <f t="shared" si="118"/>
        <v>1.3638903008730718</v>
      </c>
      <c r="AI138" s="4">
        <f t="shared" si="118"/>
        <v>-4.8300420816061003</v>
      </c>
      <c r="AJ138" s="4">
        <f t="shared" si="118"/>
        <v>1.0384193588347745</v>
      </c>
      <c r="AK138" s="5">
        <f t="shared" si="78"/>
        <v>-5.6513405595846757</v>
      </c>
    </row>
    <row r="139" spans="1:37" x14ac:dyDescent="0.3">
      <c r="A139" t="s">
        <v>83</v>
      </c>
      <c r="B139">
        <v>1.134590473856077E-2</v>
      </c>
      <c r="C139">
        <v>2391.7210433130372</v>
      </c>
      <c r="D139">
        <v>2580.719424269309</v>
      </c>
      <c r="E139">
        <v>89577.332907544056</v>
      </c>
      <c r="F139">
        <v>93827.799476491768</v>
      </c>
      <c r="G139" s="6">
        <v>162.86764285327001</v>
      </c>
      <c r="H139">
        <v>176.99410666495473</v>
      </c>
      <c r="I139" s="3">
        <f t="shared" si="105"/>
        <v>-7.9813187443725148E-2</v>
      </c>
      <c r="L139">
        <f t="shared" si="110"/>
        <v>107.43633164955983</v>
      </c>
      <c r="M139">
        <f t="shared" si="111"/>
        <v>234.55710339914341</v>
      </c>
      <c r="N139">
        <f t="shared" si="112"/>
        <v>233.68114272631354</v>
      </c>
      <c r="O139">
        <f t="shared" si="113"/>
        <v>214.09969078244515</v>
      </c>
      <c r="P139">
        <f t="shared" si="114"/>
        <v>226.64631993310272</v>
      </c>
      <c r="Q139">
        <f t="shared" si="115"/>
        <v>235.33920155861421</v>
      </c>
      <c r="R139">
        <f t="shared" si="116"/>
        <v>248.74696812486371</v>
      </c>
      <c r="S139" s="5"/>
      <c r="T139" s="10">
        <f t="shared" si="106"/>
        <v>-7.3234765150722914E-2</v>
      </c>
      <c r="U139" s="10">
        <f t="shared" si="107"/>
        <v>-4.5300716766917826E-2</v>
      </c>
      <c r="W139">
        <f t="shared" si="96"/>
        <v>1.0955508741835869</v>
      </c>
      <c r="X139">
        <f t="shared" si="97"/>
        <v>1.0992038367666366</v>
      </c>
      <c r="Y139">
        <f t="shared" si="117"/>
        <v>1.0033343614332579</v>
      </c>
      <c r="AA139" s="3">
        <f t="shared" si="69"/>
        <v>3.7485295672992081E-3</v>
      </c>
      <c r="AB139" s="3">
        <f t="shared" si="70"/>
        <v>-5.5357744852688739E-2</v>
      </c>
      <c r="AD139" s="4">
        <f t="shared" si="118"/>
        <v>-3.9175086280207605E-2</v>
      </c>
      <c r="AE139" s="4">
        <f t="shared" si="118"/>
        <v>-5.0005011460659832</v>
      </c>
      <c r="AF139" s="4">
        <f t="shared" si="118"/>
        <v>-0.85106156240184472</v>
      </c>
      <c r="AG139" s="4">
        <f t="shared" si="118"/>
        <v>-1.7447133839457618</v>
      </c>
      <c r="AH139" s="4">
        <f t="shared" si="118"/>
        <v>1.328288939152511</v>
      </c>
      <c r="AI139" s="4">
        <f t="shared" si="118"/>
        <v>-4.4050015233168649</v>
      </c>
      <c r="AJ139" s="4">
        <f t="shared" si="118"/>
        <v>0.64747900935975267</v>
      </c>
      <c r="AK139" s="5">
        <f t="shared" si="78"/>
        <v>-7.8033117053055774</v>
      </c>
    </row>
    <row r="140" spans="1:37" x14ac:dyDescent="0.3">
      <c r="A140" t="s">
        <v>84</v>
      </c>
      <c r="B140">
        <v>1.135978988761884E-2</v>
      </c>
      <c r="C140">
        <v>2357.0718983058814</v>
      </c>
      <c r="D140">
        <v>2561.1492041548904</v>
      </c>
      <c r="E140">
        <v>89272.998000000007</v>
      </c>
      <c r="F140">
        <v>93689.548491560272</v>
      </c>
      <c r="G140" s="6">
        <v>162.67825488376599</v>
      </c>
      <c r="H140">
        <v>176.63886561328556</v>
      </c>
      <c r="I140" s="3">
        <f t="shared" si="105"/>
        <v>-7.9034762146194121E-2</v>
      </c>
      <c r="J140">
        <f t="shared" ref="J140" si="121">AVERAGE(H137:H140)</f>
        <v>177.03233652458962</v>
      </c>
      <c r="K140" s="8">
        <f t="shared" ref="K140" si="122">AVERAGE(G137:G140)</f>
        <v>163.14788450311448</v>
      </c>
      <c r="L140">
        <f t="shared" si="110"/>
        <v>107.56781252425256</v>
      </c>
      <c r="M140">
        <f t="shared" si="111"/>
        <v>231.15904696155928</v>
      </c>
      <c r="N140">
        <f t="shared" si="112"/>
        <v>231.90908205333369</v>
      </c>
      <c r="O140">
        <f t="shared" si="113"/>
        <v>213.37229683707358</v>
      </c>
      <c r="P140">
        <f t="shared" si="114"/>
        <v>226.31236691345737</v>
      </c>
      <c r="Q140">
        <f t="shared" si="115"/>
        <v>235.06554122469487</v>
      </c>
      <c r="R140">
        <f t="shared" si="116"/>
        <v>248.24771345350075</v>
      </c>
      <c r="S140" s="5"/>
      <c r="T140" s="10">
        <f t="shared" si="106"/>
        <v>-7.9681927752564885E-2</v>
      </c>
      <c r="U140" s="10">
        <f t="shared" si="107"/>
        <v>-4.7140268713730782E-2</v>
      </c>
      <c r="W140">
        <f t="shared" si="96"/>
        <v>1.0833601661890873</v>
      </c>
      <c r="X140">
        <f t="shared" si="97"/>
        <v>1.1016685141847902</v>
      </c>
      <c r="Y140">
        <f t="shared" si="117"/>
        <v>1.0168995949519779</v>
      </c>
      <c r="AA140" s="3">
        <f t="shared" si="69"/>
        <v>-3.2341773126500772E-3</v>
      </c>
      <c r="AB140" s="3">
        <f t="shared" si="70"/>
        <v>-5.7177918524143778E-2</v>
      </c>
      <c r="AD140" s="4">
        <f t="shared" si="118"/>
        <v>9.6965356340517062E-2</v>
      </c>
      <c r="AE140" s="4">
        <f t="shared" si="118"/>
        <v>-4.6647273251411274</v>
      </c>
      <c r="AF140" s="4">
        <f t="shared" si="118"/>
        <v>-1.6167756369494968</v>
      </c>
      <c r="AG140" s="4">
        <f t="shared" si="118"/>
        <v>-2.0058912663034278</v>
      </c>
      <c r="AH140" s="4">
        <f t="shared" si="118"/>
        <v>1.1982848128305523</v>
      </c>
      <c r="AI140" s="4">
        <f t="shared" si="118"/>
        <v>-3.4978134654846671</v>
      </c>
      <c r="AJ140" s="4">
        <f t="shared" si="118"/>
        <v>0.26472126398409124</v>
      </c>
      <c r="AK140" s="5">
        <f t="shared" si="78"/>
        <v>-14.213194183353826</v>
      </c>
    </row>
    <row r="141" spans="1:37" x14ac:dyDescent="0.3">
      <c r="A141" t="s">
        <v>85</v>
      </c>
      <c r="B141">
        <v>1.137654324045332E-2</v>
      </c>
      <c r="C141">
        <v>2370.5087664619709</v>
      </c>
      <c r="D141">
        <v>2540.6532073950789</v>
      </c>
      <c r="E141">
        <v>87830.61</v>
      </c>
      <c r="F141">
        <v>94057.698501701321</v>
      </c>
      <c r="G141" s="6">
        <v>164.36251734197899</v>
      </c>
      <c r="H141">
        <v>176.57326013625763</v>
      </c>
      <c r="I141" s="3">
        <f t="shared" si="105"/>
        <v>-6.9153974870577159E-2</v>
      </c>
      <c r="L141">
        <f t="shared" si="110"/>
        <v>107.72645291590419</v>
      </c>
      <c r="M141">
        <f t="shared" si="111"/>
        <v>232.4768063558918</v>
      </c>
      <c r="N141">
        <f t="shared" si="112"/>
        <v>230.05319338170727</v>
      </c>
      <c r="O141">
        <f t="shared" si="113"/>
        <v>209.92483066717708</v>
      </c>
      <c r="P141">
        <f t="shared" si="114"/>
        <v>227.20165394190047</v>
      </c>
      <c r="Q141">
        <f t="shared" si="115"/>
        <v>237.49925350287953</v>
      </c>
      <c r="R141">
        <f t="shared" si="116"/>
        <v>248.15551171972228</v>
      </c>
      <c r="S141" s="5"/>
      <c r="T141" s="10">
        <f t="shared" si="106"/>
        <v>-6.6968778122834194E-2</v>
      </c>
      <c r="U141" s="10">
        <f t="shared" si="107"/>
        <v>-6.6204984822041846E-2</v>
      </c>
      <c r="W141">
        <f t="shared" si="96"/>
        <v>1.1074288144810724</v>
      </c>
      <c r="X141">
        <f t="shared" si="97"/>
        <v>1.131353793393884</v>
      </c>
      <c r="Y141">
        <f t="shared" si="117"/>
        <v>1.0216040783840561</v>
      </c>
      <c r="AA141" s="3">
        <f t="shared" si="69"/>
        <v>1.0535011223092416E-2</v>
      </c>
      <c r="AB141" s="3">
        <f t="shared" si="70"/>
        <v>-7.6041802403169934E-2</v>
      </c>
      <c r="AD141" s="4">
        <f t="shared" si="118"/>
        <v>0.23028731939356284</v>
      </c>
      <c r="AE141" s="4">
        <f t="shared" si="118"/>
        <v>-3.4024335740107658</v>
      </c>
      <c r="AF141" s="4">
        <f t="shared" si="118"/>
        <v>-2.1522693463426279</v>
      </c>
      <c r="AG141" s="4">
        <f t="shared" si="118"/>
        <v>-2.2123625724999041</v>
      </c>
      <c r="AH141" s="4">
        <f t="shared" si="118"/>
        <v>0.96229633674680404</v>
      </c>
      <c r="AI141" s="4">
        <f t="shared" si="118"/>
        <v>-1.8117642777298215</v>
      </c>
      <c r="AJ141" s="4">
        <f t="shared" si="118"/>
        <v>-0.1071166521248279</v>
      </c>
      <c r="AK141" s="5">
        <f t="shared" si="78"/>
        <v>15.91393673897211</v>
      </c>
    </row>
    <row r="142" spans="1:37" x14ac:dyDescent="0.3">
      <c r="A142" t="s">
        <v>86</v>
      </c>
      <c r="B142">
        <v>1.139558243870643E-2</v>
      </c>
      <c r="C142">
        <v>2351.1116097650502</v>
      </c>
      <c r="D142">
        <v>2521.5444777824787</v>
      </c>
      <c r="E142">
        <v>89148.971999999994</v>
      </c>
      <c r="F142">
        <v>94551.770821122744</v>
      </c>
      <c r="G142" s="6">
        <v>165.738221279952</v>
      </c>
      <c r="H142">
        <v>176.62169784462498</v>
      </c>
      <c r="I142" s="3">
        <f t="shared" si="105"/>
        <v>-6.162026918259627E-2</v>
      </c>
      <c r="L142">
        <f t="shared" si="110"/>
        <v>107.90673837263915</v>
      </c>
      <c r="M142">
        <f t="shared" si="111"/>
        <v>230.57451892077071</v>
      </c>
      <c r="N142">
        <f t="shared" si="112"/>
        <v>228.32292013699575</v>
      </c>
      <c r="O142">
        <f t="shared" si="113"/>
        <v>213.07586103811542</v>
      </c>
      <c r="P142">
        <f t="shared" si="114"/>
        <v>228.3951133814532</v>
      </c>
      <c r="Q142">
        <f t="shared" si="115"/>
        <v>239.48710732498762</v>
      </c>
      <c r="R142">
        <f t="shared" si="116"/>
        <v>248.22358592471318</v>
      </c>
      <c r="S142" s="5"/>
      <c r="T142" s="10">
        <f t="shared" si="106"/>
        <v>-6.7590664975028414E-2</v>
      </c>
      <c r="U142" s="10">
        <f t="shared" si="107"/>
        <v>-5.714117011456088E-2</v>
      </c>
      <c r="W142">
        <f t="shared" si="96"/>
        <v>1.0821240744840877</v>
      </c>
      <c r="X142">
        <f t="shared" si="97"/>
        <v>1.1239523151904462</v>
      </c>
      <c r="Y142">
        <f t="shared" si="117"/>
        <v>1.0386538306398003</v>
      </c>
      <c r="AA142" s="3">
        <f t="shared" si="69"/>
        <v>9.8614663058091967E-3</v>
      </c>
      <c r="AB142" s="3">
        <f t="shared" si="70"/>
        <v>-6.7073468063882702E-2</v>
      </c>
      <c r="AD142" s="4">
        <f t="shared" si="118"/>
        <v>0.35582886753113829</v>
      </c>
      <c r="AE142" s="4">
        <f t="shared" si="118"/>
        <v>-2.6942284057765331</v>
      </c>
      <c r="AF142" s="4">
        <f t="shared" si="118"/>
        <v>-2.4650016561804322</v>
      </c>
      <c r="AG142" s="4">
        <f t="shared" si="118"/>
        <v>-1.9429509388078192</v>
      </c>
      <c r="AH142" s="4">
        <f t="shared" si="118"/>
        <v>0.87219770174873368</v>
      </c>
      <c r="AI142" s="4">
        <f t="shared" si="118"/>
        <v>-0.61287487241923344</v>
      </c>
      <c r="AJ142" s="4">
        <f t="shared" si="118"/>
        <v>-0.29939681580558597</v>
      </c>
      <c r="AK142" s="5">
        <f t="shared" si="78"/>
        <v>1.0470320326225686</v>
      </c>
    </row>
    <row r="143" spans="1:37" x14ac:dyDescent="0.3">
      <c r="A143" t="s">
        <v>87</v>
      </c>
      <c r="B143">
        <v>1.141633411359444E-2</v>
      </c>
      <c r="C143">
        <v>2323.2615297760203</v>
      </c>
      <c r="D143">
        <v>2503.2619458717973</v>
      </c>
      <c r="E143">
        <v>90186.25</v>
      </c>
      <c r="F143">
        <v>94961.901562708663</v>
      </c>
      <c r="G143" s="6">
        <v>166.09864273807599</v>
      </c>
      <c r="H143">
        <v>176.65856092470219</v>
      </c>
      <c r="I143" s="3">
        <f t="shared" si="105"/>
        <v>-5.9775864420899383E-2</v>
      </c>
      <c r="L143">
        <f t="shared" si="110"/>
        <v>108.10323956641128</v>
      </c>
      <c r="M143">
        <f t="shared" si="111"/>
        <v>227.84324969105634</v>
      </c>
      <c r="N143">
        <f t="shared" si="112"/>
        <v>226.6674581334004</v>
      </c>
      <c r="O143">
        <f t="shared" si="113"/>
        <v>215.55506969333015</v>
      </c>
      <c r="P143">
        <f t="shared" si="114"/>
        <v>229.38580722475464</v>
      </c>
      <c r="Q143">
        <f t="shared" si="115"/>
        <v>240.00790627985373</v>
      </c>
      <c r="R143">
        <f t="shared" si="116"/>
        <v>248.27539318303229</v>
      </c>
      <c r="S143" s="5"/>
      <c r="T143" s="10">
        <f t="shared" si="106"/>
        <v>-7.1906344596745386E-2</v>
      </c>
      <c r="U143" s="10">
        <f t="shared" si="107"/>
        <v>-5.0290184633203006E-2</v>
      </c>
      <c r="W143">
        <f t="shared" si="96"/>
        <v>1.0570071491021229</v>
      </c>
      <c r="X143">
        <f t="shared" si="97"/>
        <v>1.1134412501701425</v>
      </c>
      <c r="Y143">
        <f t="shared" si="117"/>
        <v>1.053390462984056</v>
      </c>
      <c r="AA143" s="3">
        <f t="shared" ref="AA143:AA173" si="123">(M143/N143)-1</f>
        <v>5.1872975827167433E-3</v>
      </c>
      <c r="AB143" s="3">
        <f t="shared" ref="AB143:AB173" si="124">(O143/P143)-1</f>
        <v>-6.0294652484200961E-2</v>
      </c>
      <c r="AD143" s="4">
        <f t="shared" si="118"/>
        <v>0.46913148833547247</v>
      </c>
      <c r="AE143" s="4">
        <f t="shared" si="118"/>
        <v>-2.6291673443208707</v>
      </c>
      <c r="AF143" s="4">
        <f t="shared" si="118"/>
        <v>-2.7180847439536304</v>
      </c>
      <c r="AG143" s="4">
        <f t="shared" si="118"/>
        <v>-1.2605241743645856</v>
      </c>
      <c r="AH143" s="4">
        <f t="shared" si="118"/>
        <v>0.91179042183189285</v>
      </c>
      <c r="AI143" s="4">
        <f t="shared" si="118"/>
        <v>0.50069574616686818</v>
      </c>
      <c r="AJ143" s="4">
        <f t="shared" si="118"/>
        <v>-0.32720534479460106</v>
      </c>
      <c r="AK143" s="5">
        <f t="shared" si="78"/>
        <v>-2.5302187269623406</v>
      </c>
    </row>
    <row r="144" spans="1:37" x14ac:dyDescent="0.3">
      <c r="A144" t="s">
        <v>88</v>
      </c>
      <c r="B144">
        <v>1.1438257628644279E-2</v>
      </c>
      <c r="C144">
        <v>2322.7274251794511</v>
      </c>
      <c r="D144">
        <v>2486.3960469845597</v>
      </c>
      <c r="E144">
        <v>91046.945000000007</v>
      </c>
      <c r="F144">
        <v>95185.914038858173</v>
      </c>
      <c r="G144" s="6">
        <v>166.99967115036</v>
      </c>
      <c r="H144">
        <v>176.56286411270074</v>
      </c>
      <c r="I144" s="3">
        <f t="shared" si="105"/>
        <v>-5.4163105081012471E-2</v>
      </c>
      <c r="J144">
        <f t="shared" ref="J144" si="125">AVERAGE(H141:H144)</f>
        <v>176.60409575457138</v>
      </c>
      <c r="K144" s="8">
        <f t="shared" ref="K144" si="126">AVERAGE(G141:G144)</f>
        <v>165.79976312759175</v>
      </c>
      <c r="L144">
        <f t="shared" si="110"/>
        <v>108.31083711707761</v>
      </c>
      <c r="M144">
        <f t="shared" si="111"/>
        <v>227.79086982533846</v>
      </c>
      <c r="N144">
        <f t="shared" si="112"/>
        <v>225.14027060266292</v>
      </c>
      <c r="O144">
        <f t="shared" si="113"/>
        <v>217.61222553149508</v>
      </c>
      <c r="P144">
        <f t="shared" si="114"/>
        <v>229.926921943651</v>
      </c>
      <c r="Q144">
        <f t="shared" si="115"/>
        <v>241.30986720600026</v>
      </c>
      <c r="R144">
        <f t="shared" si="116"/>
        <v>248.14090118048421</v>
      </c>
      <c r="S144" s="5"/>
      <c r="T144" s="10">
        <f t="shared" si="106"/>
        <v>-6.5825644311010678E-2</v>
      </c>
      <c r="U144" s="10">
        <f t="shared" si="107"/>
        <v>-4.3482999356065366E-2</v>
      </c>
      <c r="W144">
        <f t="shared" si="96"/>
        <v>1.0467742300276701</v>
      </c>
      <c r="X144">
        <f t="shared" si="97"/>
        <v>1.108898484984592</v>
      </c>
      <c r="Y144">
        <f t="shared" si="117"/>
        <v>1.0593482846394486</v>
      </c>
      <c r="AA144" s="3">
        <f t="shared" si="123"/>
        <v>1.1773101345131654E-2</v>
      </c>
      <c r="AB144" s="3">
        <f t="shared" si="124"/>
        <v>-5.3559175707027062E-2</v>
      </c>
      <c r="AD144" s="4">
        <f t="shared" si="118"/>
        <v>0.56662274524810208</v>
      </c>
      <c r="AE144" s="4">
        <f t="shared" si="118"/>
        <v>-1.9692208564394242</v>
      </c>
      <c r="AF144" s="4">
        <f t="shared" si="118"/>
        <v>-2.8407873838809827</v>
      </c>
      <c r="AG144" s="4">
        <f t="shared" si="118"/>
        <v>-0.12020500716334315</v>
      </c>
      <c r="AH144" s="4">
        <f t="shared" si="118"/>
        <v>1.1507430855548062</v>
      </c>
      <c r="AI144" s="4">
        <f t="shared" si="118"/>
        <v>1.6254446893711361</v>
      </c>
      <c r="AJ144" s="4">
        <f t="shared" si="118"/>
        <v>-0.24189974465976816</v>
      </c>
      <c r="AK144" s="5">
        <f t="shared" si="78"/>
        <v>-7.7194973341427993</v>
      </c>
    </row>
    <row r="145" spans="1:37" x14ac:dyDescent="0.3">
      <c r="A145" t="s">
        <v>89</v>
      </c>
      <c r="B145">
        <v>1.146084891735877E-2</v>
      </c>
      <c r="C145">
        <v>2352.0044058400927</v>
      </c>
      <c r="D145">
        <v>2473.9959940117806</v>
      </c>
      <c r="E145">
        <v>89913.313802804856</v>
      </c>
      <c r="F145">
        <v>95370.16505809169</v>
      </c>
      <c r="G145" s="6">
        <v>168.044683023972</v>
      </c>
      <c r="H145">
        <v>176.48516607137873</v>
      </c>
      <c r="I145" s="3">
        <f t="shared" si="105"/>
        <v>-4.7825453182807495E-2</v>
      </c>
      <c r="L145">
        <f t="shared" si="110"/>
        <v>108.5247579319133</v>
      </c>
      <c r="M145">
        <f t="shared" si="111"/>
        <v>230.66207581285627</v>
      </c>
      <c r="N145">
        <f t="shared" si="112"/>
        <v>224.0174602261082</v>
      </c>
      <c r="O145">
        <f t="shared" si="113"/>
        <v>214.90272212362598</v>
      </c>
      <c r="P145">
        <f t="shared" si="114"/>
        <v>230.37199062996999</v>
      </c>
      <c r="Q145">
        <f t="shared" si="115"/>
        <v>242.81988021807956</v>
      </c>
      <c r="R145">
        <f t="shared" si="116"/>
        <v>248.03170459438161</v>
      </c>
      <c r="S145" s="5"/>
      <c r="T145" s="10">
        <f t="shared" si="106"/>
        <v>-4.9309533429708119E-2</v>
      </c>
      <c r="U145" s="10">
        <f t="shared" si="107"/>
        <v>-5.7217592650311233E-2</v>
      </c>
      <c r="W145">
        <f t="shared" si="96"/>
        <v>1.0733324991582214</v>
      </c>
      <c r="X145">
        <f t="shared" si="97"/>
        <v>1.1299060236119012</v>
      </c>
      <c r="Y145">
        <f t="shared" si="117"/>
        <v>1.0527082935605214</v>
      </c>
      <c r="AA145" s="3">
        <f t="shared" si="123"/>
        <v>2.9661150430156047E-2</v>
      </c>
      <c r="AB145" s="3">
        <f t="shared" si="124"/>
        <v>-6.7149085546563625E-2</v>
      </c>
      <c r="AD145" s="4">
        <f t="shared" si="118"/>
        <v>0.64601767690737333</v>
      </c>
      <c r="AE145" s="4">
        <f t="shared" si="118"/>
        <v>-1.7766235294978006</v>
      </c>
      <c r="AF145" s="4">
        <f t="shared" si="118"/>
        <v>-2.8313339678269767</v>
      </c>
      <c r="AG145" s="4">
        <f t="shared" si="118"/>
        <v>1.0563411584366911</v>
      </c>
      <c r="AH145" s="4">
        <f t="shared" si="118"/>
        <v>1.3014681234819747</v>
      </c>
      <c r="AI145" s="4">
        <f t="shared" si="118"/>
        <v>2.024526188976794</v>
      </c>
      <c r="AJ145" s="4">
        <f t="shared" si="118"/>
        <v>-0.15119261170306597</v>
      </c>
      <c r="AK145" s="5">
        <f t="shared" si="78"/>
        <v>-14.390377784814332</v>
      </c>
    </row>
    <row r="146" spans="1:37" x14ac:dyDescent="0.3">
      <c r="A146" t="s">
        <v>90</v>
      </c>
      <c r="B146">
        <v>1.1483632347190071E-2</v>
      </c>
      <c r="C146">
        <v>2364.5183478774288</v>
      </c>
      <c r="D146">
        <v>2462.250605866042</v>
      </c>
      <c r="E146">
        <v>90737.31147218353</v>
      </c>
      <c r="F146">
        <v>95549.80234140424</v>
      </c>
      <c r="G146" s="6">
        <v>167.83050703394699</v>
      </c>
      <c r="H146">
        <v>176.56054977961094</v>
      </c>
      <c r="I146" s="3">
        <f t="shared" si="105"/>
        <v>-4.9445036031894422E-2</v>
      </c>
      <c r="L146">
        <f t="shared" si="110"/>
        <v>108.74049816417093</v>
      </c>
      <c r="M146">
        <f t="shared" si="111"/>
        <v>231.88932344885836</v>
      </c>
      <c r="N146">
        <f t="shared" si="112"/>
        <v>222.95392898832657</v>
      </c>
      <c r="O146">
        <f t="shared" si="113"/>
        <v>216.8721673001364</v>
      </c>
      <c r="P146">
        <f t="shared" si="114"/>
        <v>230.80591457801876</v>
      </c>
      <c r="Q146">
        <f t="shared" si="115"/>
        <v>242.51040188584309</v>
      </c>
      <c r="R146">
        <f t="shared" si="116"/>
        <v>248.13764862394342</v>
      </c>
      <c r="S146" s="5"/>
      <c r="T146" s="10">
        <f t="shared" si="106"/>
        <v>-3.9692246498295836E-2</v>
      </c>
      <c r="U146" s="10">
        <f t="shared" si="107"/>
        <v>-5.036630899586203E-2</v>
      </c>
      <c r="W146">
        <f t="shared" si="96"/>
        <v>1.06924427572091</v>
      </c>
      <c r="X146">
        <f t="shared" si="97"/>
        <v>1.1182181877226556</v>
      </c>
      <c r="Y146">
        <f t="shared" si="117"/>
        <v>1.0458023607081985</v>
      </c>
      <c r="AA146" s="3">
        <f t="shared" si="123"/>
        <v>4.0077313286547289E-2</v>
      </c>
      <c r="AB146" s="3">
        <f t="shared" si="124"/>
        <v>-6.0369974934816328E-2</v>
      </c>
      <c r="AD146" s="4">
        <f t="shared" si="118"/>
        <v>0.70639423633607201</v>
      </c>
      <c r="AE146" s="4">
        <f t="shared" si="118"/>
        <v>-1.1393548048174162</v>
      </c>
      <c r="AF146" s="4">
        <f t="shared" si="118"/>
        <v>-2.7259889569395956</v>
      </c>
      <c r="AG146" s="4">
        <f t="shared" si="118"/>
        <v>1.7013486353569585</v>
      </c>
      <c r="AH146" s="4">
        <f t="shared" si="118"/>
        <v>1.3136435593119389</v>
      </c>
      <c r="AI146" s="4">
        <f t="shared" si="118"/>
        <v>2.032629597765756</v>
      </c>
      <c r="AJ146" s="4">
        <f t="shared" si="118"/>
        <v>-7.9338881037804843E-2</v>
      </c>
      <c r="AK146" s="5">
        <f t="shared" si="78"/>
        <v>-26.619589930909303</v>
      </c>
    </row>
    <row r="147" spans="1:37" x14ac:dyDescent="0.3">
      <c r="A147" t="s">
        <v>91</v>
      </c>
      <c r="B147">
        <v>1.1506191525107399E-2</v>
      </c>
      <c r="C147">
        <v>2332.1906663589002</v>
      </c>
      <c r="D147">
        <v>2451.6747485704868</v>
      </c>
      <c r="E147">
        <v>91609.76</v>
      </c>
      <c r="F147">
        <v>95781.810952265761</v>
      </c>
      <c r="G147" s="6">
        <v>169.43591254299201</v>
      </c>
      <c r="H147">
        <v>176.70109762667317</v>
      </c>
      <c r="I147" s="3">
        <f t="shared" si="105"/>
        <v>-4.1115676027269198E-2</v>
      </c>
      <c r="L147">
        <f t="shared" si="110"/>
        <v>108.95411491632206</v>
      </c>
      <c r="M147">
        <f t="shared" si="111"/>
        <v>228.7189339263025</v>
      </c>
      <c r="N147">
        <f t="shared" si="112"/>
        <v>221.99629740897132</v>
      </c>
      <c r="O147">
        <f t="shared" si="113"/>
        <v>218.95741536419629</v>
      </c>
      <c r="P147">
        <f t="shared" si="114"/>
        <v>231.36634440945409</v>
      </c>
      <c r="Q147">
        <f t="shared" si="115"/>
        <v>244.83016807179348</v>
      </c>
      <c r="R147">
        <f t="shared" si="116"/>
        <v>248.3351741319502</v>
      </c>
      <c r="S147" s="5"/>
      <c r="T147" s="10">
        <f t="shared" si="106"/>
        <v>-4.8735698844740716E-2</v>
      </c>
      <c r="U147" s="10">
        <f t="shared" si="107"/>
        <v>-4.3557862508414757E-2</v>
      </c>
      <c r="W147">
        <f t="shared" si="96"/>
        <v>1.0445818130702249</v>
      </c>
      <c r="X147">
        <f t="shared" si="97"/>
        <v>1.1181634002418348</v>
      </c>
      <c r="Y147">
        <f t="shared" si="117"/>
        <v>1.0704411911550895</v>
      </c>
      <c r="AA147" s="3">
        <f t="shared" si="123"/>
        <v>3.0282651538761751E-2</v>
      </c>
      <c r="AB147" s="3">
        <f t="shared" si="124"/>
        <v>-5.3633250233220742E-2</v>
      </c>
      <c r="AD147" s="4">
        <f t="shared" si="118"/>
        <v>0.74795571798731419</v>
      </c>
      <c r="AE147" s="4">
        <f t="shared" si="118"/>
        <v>-0.32453849155338332</v>
      </c>
      <c r="AF147" s="4">
        <f t="shared" si="118"/>
        <v>-2.4913714341795012</v>
      </c>
      <c r="AG147" s="4">
        <f t="shared" si="118"/>
        <v>1.9269786838286951</v>
      </c>
      <c r="AH147" s="4">
        <f t="shared" si="118"/>
        <v>1.2264119541367524</v>
      </c>
      <c r="AI147" s="4">
        <f t="shared" si="118"/>
        <v>2.0387909330296328</v>
      </c>
      <c r="AJ147" s="4">
        <f t="shared" si="118"/>
        <v>-2.5861132053295321E-2</v>
      </c>
      <c r="AK147" s="5">
        <f t="shared" si="78"/>
        <v>-79.836105427559673</v>
      </c>
    </row>
    <row r="148" spans="1:37" x14ac:dyDescent="0.3">
      <c r="A148" t="s">
        <v>92</v>
      </c>
      <c r="B148">
        <v>1.152809400143812E-2</v>
      </c>
      <c r="C148">
        <v>2309.0480318319137</v>
      </c>
      <c r="D148">
        <v>2447.4717421197997</v>
      </c>
      <c r="E148">
        <v>92156.061000000016</v>
      </c>
      <c r="F148">
        <v>95999.127337191079</v>
      </c>
      <c r="G148" s="6">
        <v>169.022732193894</v>
      </c>
      <c r="H148">
        <v>176.85713227939547</v>
      </c>
      <c r="I148" s="3">
        <f t="shared" si="105"/>
        <v>-4.4297902971336421E-2</v>
      </c>
      <c r="J148">
        <f t="shared" ref="J148" si="127">AVERAGE(H145:H148)</f>
        <v>176.65098643926459</v>
      </c>
      <c r="K148" s="8">
        <f t="shared" ref="K148" si="128">AVERAGE(G145:G148)</f>
        <v>168.58345869870124</v>
      </c>
      <c r="L148">
        <f t="shared" si="110"/>
        <v>109.16151324772321</v>
      </c>
      <c r="M148">
        <f t="shared" si="111"/>
        <v>226.44932588198151</v>
      </c>
      <c r="N148">
        <f t="shared" si="112"/>
        <v>221.6157200625747</v>
      </c>
      <c r="O148">
        <f t="shared" si="113"/>
        <v>220.26313491821412</v>
      </c>
      <c r="P148">
        <f t="shared" si="114"/>
        <v>231.89128434387968</v>
      </c>
      <c r="Q148">
        <f t="shared" si="115"/>
        <v>244.23313399091074</v>
      </c>
      <c r="R148">
        <f t="shared" si="116"/>
        <v>248.55446474856132</v>
      </c>
      <c r="S148" s="5"/>
      <c r="T148" s="10">
        <f t="shared" si="106"/>
        <v>-5.6557837994891336E-2</v>
      </c>
      <c r="U148" s="10">
        <f t="shared" si="107"/>
        <v>-4.0032304915569972E-2</v>
      </c>
      <c r="W148">
        <f t="shared" si="96"/>
        <v>1.0280854577233924</v>
      </c>
      <c r="X148">
        <f t="shared" si="97"/>
        <v>1.1088243799017794</v>
      </c>
      <c r="Y148">
        <f t="shared" si="117"/>
        <v>1.078533279088663</v>
      </c>
      <c r="AA148" s="3">
        <f t="shared" si="123"/>
        <v>2.1810753398008087E-2</v>
      </c>
      <c r="AB148" s="3">
        <f t="shared" si="124"/>
        <v>-5.0144831698037295E-2</v>
      </c>
      <c r="AD148" s="4">
        <f t="shared" si="118"/>
        <v>0.77158601273994432</v>
      </c>
      <c r="AE148" s="4">
        <f t="shared" si="118"/>
        <v>-0.10512692113852085</v>
      </c>
      <c r="AF148" s="4">
        <f t="shared" si="118"/>
        <v>-2.1534589671719617</v>
      </c>
      <c r="AG148" s="4">
        <f t="shared" si="118"/>
        <v>1.7318391953920598</v>
      </c>
      <c r="AH148" s="4">
        <f t="shared" si="118"/>
        <v>1.0411999772754532</v>
      </c>
      <c r="AI148" s="4">
        <f t="shared" si="118"/>
        <v>1.6789502702529768</v>
      </c>
      <c r="AJ148" s="4">
        <f t="shared" si="118"/>
        <v>2.6551300802424294E-2</v>
      </c>
      <c r="AK148" s="5">
        <f t="shared" si="78"/>
        <v>62.234200190285165</v>
      </c>
    </row>
    <row r="149" spans="1:37" x14ac:dyDescent="0.3">
      <c r="A149" t="s">
        <v>93</v>
      </c>
      <c r="B149">
        <v>1.1548960859956591E-2</v>
      </c>
      <c r="C149">
        <v>2296.1121516773419</v>
      </c>
      <c r="D149">
        <v>2441.3052434719639</v>
      </c>
      <c r="E149">
        <v>91246.952000000005</v>
      </c>
      <c r="F149">
        <v>96217.116512267865</v>
      </c>
      <c r="G149" s="6">
        <v>169.512706829443</v>
      </c>
      <c r="H149">
        <v>177.22619827564739</v>
      </c>
      <c r="I149" s="3">
        <f t="shared" si="105"/>
        <v>-4.3523426678753599E-2</v>
      </c>
      <c r="L149">
        <f t="shared" si="110"/>
        <v>109.35910513518685</v>
      </c>
      <c r="M149">
        <f t="shared" si="111"/>
        <v>225.1806985947575</v>
      </c>
      <c r="N149">
        <f t="shared" si="112"/>
        <v>221.05735078108859</v>
      </c>
      <c r="O149">
        <f t="shared" si="113"/>
        <v>218.09026428822526</v>
      </c>
      <c r="P149">
        <f t="shared" si="114"/>
        <v>232.4178494407067</v>
      </c>
      <c r="Q149">
        <f t="shared" si="115"/>
        <v>244.94113367392919</v>
      </c>
      <c r="R149">
        <f t="shared" si="116"/>
        <v>249.07314895412887</v>
      </c>
      <c r="S149" s="5"/>
      <c r="T149" s="10">
        <f t="shared" si="106"/>
        <v>-5.9473550955116083E-2</v>
      </c>
      <c r="U149" s="10">
        <f t="shared" si="107"/>
        <v>-5.1655720857464615E-2</v>
      </c>
      <c r="W149">
        <f t="shared" si="96"/>
        <v>1.0325114664319064</v>
      </c>
      <c r="X149">
        <f t="shared" si="97"/>
        <v>1.1231181477693941</v>
      </c>
      <c r="Y149">
        <f t="shared" si="117"/>
        <v>1.087753680499647</v>
      </c>
      <c r="AA149" s="3">
        <f t="shared" si="123"/>
        <v>1.8652841894193584E-2</v>
      </c>
      <c r="AB149" s="3">
        <f t="shared" si="124"/>
        <v>-6.1645803826855472E-2</v>
      </c>
      <c r="AD149" s="4">
        <f t="shared" si="118"/>
        <v>0.77848976301180262</v>
      </c>
      <c r="AE149" s="4">
        <f t="shared" si="118"/>
        <v>-0.50524379567638</v>
      </c>
      <c r="AF149" s="4">
        <f t="shared" si="118"/>
        <v>-1.82766647321424</v>
      </c>
      <c r="AG149" s="4">
        <f t="shared" si="118"/>
        <v>1.5139250864942611</v>
      </c>
      <c r="AH149" s="4">
        <f t="shared" si="118"/>
        <v>0.91512298697717931</v>
      </c>
      <c r="AI149" s="4">
        <f t="shared" si="118"/>
        <v>1.3376655639059987</v>
      </c>
      <c r="AJ149" s="4">
        <f t="shared" si="118"/>
        <v>0.14394000974062848</v>
      </c>
      <c r="AK149" s="5">
        <f t="shared" si="78"/>
        <v>8.2932157383926413</v>
      </c>
    </row>
    <row r="150" spans="1:37" x14ac:dyDescent="0.3">
      <c r="A150" t="s">
        <v>94</v>
      </c>
      <c r="B150">
        <v>1.1568449928573671E-2</v>
      </c>
      <c r="C150">
        <v>2304.123715507927</v>
      </c>
      <c r="D150">
        <v>2434.1441984157786</v>
      </c>
      <c r="E150">
        <v>92699.34</v>
      </c>
      <c r="F150">
        <v>96941.327737948959</v>
      </c>
      <c r="G150" s="6">
        <v>170.50191391437301</v>
      </c>
      <c r="H150">
        <v>177.96749804591084</v>
      </c>
      <c r="I150" s="3">
        <f t="shared" si="105"/>
        <v>-4.1949143599310013E-2</v>
      </c>
      <c r="L150">
        <f t="shared" si="110"/>
        <v>109.54365049210048</v>
      </c>
      <c r="M150">
        <f t="shared" si="111"/>
        <v>225.96639607860632</v>
      </c>
      <c r="N150">
        <f t="shared" si="112"/>
        <v>220.40892647889319</v>
      </c>
      <c r="O150">
        <f t="shared" si="113"/>
        <v>221.5616315594196</v>
      </c>
      <c r="P150">
        <f t="shared" si="114"/>
        <v>234.16722233520781</v>
      </c>
      <c r="Q150">
        <f t="shared" si="115"/>
        <v>246.37051032275369</v>
      </c>
      <c r="R150">
        <f t="shared" si="116"/>
        <v>250.11496935029464</v>
      </c>
      <c r="S150" s="5"/>
      <c r="T150" s="10">
        <f t="shared" si="106"/>
        <v>-5.3415275476478841E-2</v>
      </c>
      <c r="U150" s="10">
        <f t="shared" si="107"/>
        <v>-4.3758300375417503E-2</v>
      </c>
      <c r="W150">
        <f t="shared" si="96"/>
        <v>1.0198805383774465</v>
      </c>
      <c r="X150">
        <f t="shared" si="97"/>
        <v>1.1119728113063687</v>
      </c>
      <c r="Y150">
        <f t="shared" si="117"/>
        <v>1.0902971176167693</v>
      </c>
      <c r="AA150" s="3">
        <f t="shared" si="123"/>
        <v>2.5214358095634326E-2</v>
      </c>
      <c r="AB150" s="3">
        <f t="shared" si="124"/>
        <v>-5.3831576640318346E-2</v>
      </c>
      <c r="AD150" s="4">
        <f t="shared" si="118"/>
        <v>0.76993547060648648</v>
      </c>
      <c r="AE150" s="4">
        <f t="shared" si="118"/>
        <v>-1.292784960522797</v>
      </c>
      <c r="AF150" s="4">
        <f t="shared" si="118"/>
        <v>-1.5243815688789741</v>
      </c>
      <c r="AG150" s="4">
        <f t="shared" si="118"/>
        <v>1.6105424996847972</v>
      </c>
      <c r="AH150" s="4">
        <f t="shared" si="118"/>
        <v>1.0159871055276604</v>
      </c>
      <c r="AI150" s="4">
        <f t="shared" si="118"/>
        <v>1.4200504920309776</v>
      </c>
      <c r="AJ150" s="4">
        <f t="shared" si="118"/>
        <v>0.35181947387625812</v>
      </c>
      <c r="AK150" s="5">
        <f t="shared" si="78"/>
        <v>3.0363044046005183</v>
      </c>
    </row>
    <row r="151" spans="1:37" x14ac:dyDescent="0.3">
      <c r="A151" t="s">
        <v>95</v>
      </c>
      <c r="B151">
        <v>1.1586320352576431E-2</v>
      </c>
      <c r="C151">
        <v>2297.8803426515701</v>
      </c>
      <c r="D151">
        <v>2433.302232800555</v>
      </c>
      <c r="E151">
        <v>93184.251000000004</v>
      </c>
      <c r="F151">
        <v>97200.072369670292</v>
      </c>
      <c r="G151" s="6">
        <v>170.53700652522801</v>
      </c>
      <c r="H151">
        <v>178.21816901025457</v>
      </c>
      <c r="I151" s="3">
        <f t="shared" si="105"/>
        <v>-4.3099772193174041E-2</v>
      </c>
      <c r="L151">
        <f t="shared" si="110"/>
        <v>109.7128686235866</v>
      </c>
      <c r="M151">
        <f t="shared" si="111"/>
        <v>225.35410583818626</v>
      </c>
      <c r="N151">
        <f t="shared" si="112"/>
        <v>220.33268747156387</v>
      </c>
      <c r="O151">
        <f t="shared" si="113"/>
        <v>222.72062225256923</v>
      </c>
      <c r="P151">
        <f t="shared" si="114"/>
        <v>234.79223452678949</v>
      </c>
      <c r="Q151">
        <f t="shared" si="115"/>
        <v>246.42121816670931</v>
      </c>
      <c r="R151">
        <f t="shared" si="116"/>
        <v>250.46726154551146</v>
      </c>
      <c r="S151" s="5"/>
      <c r="T151" s="10">
        <f t="shared" si="106"/>
        <v>-5.5653542878281947E-2</v>
      </c>
      <c r="U151" s="10">
        <f t="shared" si="107"/>
        <v>-4.1315003906554293E-2</v>
      </c>
      <c r="W151">
        <f t="shared" si="96"/>
        <v>1.0118241569145341</v>
      </c>
      <c r="X151">
        <f t="shared" si="97"/>
        <v>1.1064140162434675</v>
      </c>
      <c r="Y151">
        <f t="shared" si="117"/>
        <v>1.0934844841196287</v>
      </c>
      <c r="AA151" s="3">
        <f t="shared" si="123"/>
        <v>2.2790165291613595E-2</v>
      </c>
      <c r="AB151" s="3">
        <f t="shared" si="124"/>
        <v>-5.1414018434425279E-2</v>
      </c>
      <c r="AD151" s="4">
        <f t="shared" ref="AD151:AJ166" si="129">(AVERAGE(L148:L151)/AVERAGE(L144:L147)-1)*100</f>
        <v>0.74722753639850925</v>
      </c>
      <c r="AE151" s="4">
        <f t="shared" si="129"/>
        <v>-1.7529492668172164</v>
      </c>
      <c r="AF151" s="4">
        <f t="shared" si="129"/>
        <v>-1.1959710620543018</v>
      </c>
      <c r="AG151" s="4">
        <f t="shared" si="129"/>
        <v>1.6457894533771</v>
      </c>
      <c r="AH151" s="4">
        <f t="shared" si="129"/>
        <v>1.1704885115507047</v>
      </c>
      <c r="AI151" s="4">
        <f t="shared" si="129"/>
        <v>1.0803910922234206</v>
      </c>
      <c r="AJ151" s="4">
        <f t="shared" si="129"/>
        <v>0.56056431710695964</v>
      </c>
      <c r="AK151" s="5">
        <f t="shared" si="78"/>
        <v>0.92732762192081208</v>
      </c>
    </row>
    <row r="152" spans="1:37" x14ac:dyDescent="0.3">
      <c r="A152" t="s">
        <v>96</v>
      </c>
      <c r="B152">
        <v>1.160239251581725E-2</v>
      </c>
      <c r="C152">
        <v>2294.4993043439904</v>
      </c>
      <c r="D152">
        <v>2435.7847713075694</v>
      </c>
      <c r="E152">
        <v>94239.06010625312</v>
      </c>
      <c r="F152">
        <v>97394.568609562135</v>
      </c>
      <c r="G152" s="6">
        <v>172.03685929471101</v>
      </c>
      <c r="H152">
        <v>178.61295282996184</v>
      </c>
      <c r="I152" s="3">
        <f t="shared" si="105"/>
        <v>-3.681756239431988E-2</v>
      </c>
      <c r="J152">
        <f t="shared" ref="J152" si="130">AVERAGE(H149:H152)</f>
        <v>178.00620454044366</v>
      </c>
      <c r="K152" s="8">
        <f t="shared" ref="K152" si="131">AVERAGE(G149:G152)</f>
        <v>170.64712164093876</v>
      </c>
      <c r="L152">
        <f t="shared" si="110"/>
        <v>109.86505871331984</v>
      </c>
      <c r="M152">
        <f t="shared" si="111"/>
        <v>225.02252596848336</v>
      </c>
      <c r="N152">
        <f t="shared" si="112"/>
        <v>220.5574784464082</v>
      </c>
      <c r="O152">
        <f t="shared" si="113"/>
        <v>225.24173218242603</v>
      </c>
      <c r="P152">
        <f t="shared" si="114"/>
        <v>235.26205111908158</v>
      </c>
      <c r="Q152">
        <f t="shared" si="115"/>
        <v>248.58846358784925</v>
      </c>
      <c r="R152">
        <f t="shared" si="116"/>
        <v>251.02208950033611</v>
      </c>
      <c r="S152" s="5"/>
      <c r="T152" s="10">
        <f t="shared" si="106"/>
        <v>-5.8004085019274787E-2</v>
      </c>
      <c r="U152" s="10">
        <f t="shared" si="107"/>
        <v>-3.2399224601105781E-2</v>
      </c>
      <c r="W152">
        <f t="shared" si="96"/>
        <v>0.99902679573710107</v>
      </c>
      <c r="X152">
        <f t="shared" si="97"/>
        <v>1.1036518907007624</v>
      </c>
      <c r="Y152">
        <f t="shared" si="117"/>
        <v>1.1047270157418219</v>
      </c>
      <c r="AA152" s="3">
        <f t="shared" si="123"/>
        <v>2.0244371460567345E-2</v>
      </c>
      <c r="AB152" s="3">
        <f t="shared" si="124"/>
        <v>-4.2592160057227435E-2</v>
      </c>
      <c r="AD152" s="4">
        <f t="shared" si="129"/>
        <v>0.71197400164499935</v>
      </c>
      <c r="AE152" s="4">
        <f t="shared" si="129"/>
        <v>-1.7648017485402789</v>
      </c>
      <c r="AF152" s="4">
        <f t="shared" si="129"/>
        <v>-0.92377237732744755</v>
      </c>
      <c r="AG152" s="4">
        <f t="shared" si="129"/>
        <v>1.9080249814021455</v>
      </c>
      <c r="AH152" s="4">
        <f t="shared" si="129"/>
        <v>1.3201378584148715</v>
      </c>
      <c r="AI152" s="4">
        <f t="shared" si="129"/>
        <v>1.2241194706568148</v>
      </c>
      <c r="AJ152" s="4">
        <f t="shared" si="129"/>
        <v>0.76717267675434631</v>
      </c>
      <c r="AK152" s="5">
        <f t="shared" ref="AK152:AK162" si="132">(AI152-AJ152)/AJ152</f>
        <v>0.59562443729833958</v>
      </c>
    </row>
    <row r="153" spans="1:37" x14ac:dyDescent="0.3">
      <c r="A153" t="s">
        <v>97</v>
      </c>
      <c r="B153">
        <v>1.161652924712556E-2</v>
      </c>
      <c r="C153">
        <v>2328.9422173745352</v>
      </c>
      <c r="D153">
        <v>2431.1990340756697</v>
      </c>
      <c r="E153">
        <v>92723.662937013258</v>
      </c>
      <c r="F153">
        <v>97220.561830374674</v>
      </c>
      <c r="G153" s="6">
        <v>168.09142919972999</v>
      </c>
      <c r="H153">
        <v>178.7618781479274</v>
      </c>
      <c r="I153" s="3">
        <f t="shared" si="105"/>
        <v>-5.9690852763179772E-2</v>
      </c>
      <c r="L153">
        <f t="shared" si="110"/>
        <v>109.99892186379374</v>
      </c>
      <c r="M153">
        <f t="shared" si="111"/>
        <v>228.40035714811054</v>
      </c>
      <c r="N153">
        <f t="shared" si="112"/>
        <v>220.14224527285378</v>
      </c>
      <c r="O153">
        <f t="shared" si="113"/>
        <v>221.61976605756141</v>
      </c>
      <c r="P153">
        <f t="shared" si="114"/>
        <v>234.84172797001176</v>
      </c>
      <c r="Q153">
        <f t="shared" si="115"/>
        <v>242.88742713830308</v>
      </c>
      <c r="R153">
        <f t="shared" si="116"/>
        <v>251.2313886799472</v>
      </c>
      <c r="S153" s="5"/>
      <c r="T153" s="10">
        <f t="shared" si="106"/>
        <v>-4.2060240756887302E-2</v>
      </c>
      <c r="U153" s="10">
        <f t="shared" si="107"/>
        <v>-4.6254607139664228E-2</v>
      </c>
      <c r="W153">
        <f t="shared" si="96"/>
        <v>1.0305956062095472</v>
      </c>
      <c r="X153">
        <f t="shared" si="97"/>
        <v>1.095964640063819</v>
      </c>
      <c r="Y153">
        <f t="shared" si="117"/>
        <v>1.0634284034013053</v>
      </c>
      <c r="AA153" s="3">
        <f t="shared" si="123"/>
        <v>3.7512617648744806E-2</v>
      </c>
      <c r="AB153" s="3">
        <f t="shared" si="124"/>
        <v>-5.6301586718603636E-2</v>
      </c>
      <c r="AD153" s="4">
        <f t="shared" si="129"/>
        <v>0.66601714471341555</v>
      </c>
      <c r="AE153" s="4">
        <f t="shared" si="129"/>
        <v>-0.82159420050847976</v>
      </c>
      <c r="AF153" s="4">
        <f t="shared" si="129"/>
        <v>-0.69646206791301735</v>
      </c>
      <c r="AG153" s="4">
        <f t="shared" si="129"/>
        <v>1.9401853539756209</v>
      </c>
      <c r="AH153" s="4">
        <f t="shared" si="129"/>
        <v>1.3580243788152258</v>
      </c>
      <c r="AI153" s="4">
        <f t="shared" si="129"/>
        <v>0.7939235835898284</v>
      </c>
      <c r="AJ153" s="4">
        <f t="shared" si="129"/>
        <v>0.87871127475049882</v>
      </c>
      <c r="AK153" s="5">
        <f t="shared" si="132"/>
        <v>-9.6490956241280762E-2</v>
      </c>
    </row>
    <row r="154" spans="1:37" x14ac:dyDescent="0.3">
      <c r="A154" t="s">
        <v>98</v>
      </c>
      <c r="B154">
        <v>1.162865397937638E-2</v>
      </c>
      <c r="C154">
        <v>1899.8113214320367</v>
      </c>
      <c r="D154">
        <v>2429.9836740634382</v>
      </c>
      <c r="E154">
        <v>91647.840963628725</v>
      </c>
      <c r="F154">
        <v>97389.161760858435</v>
      </c>
      <c r="G154" s="6">
        <v>153.166645673311</v>
      </c>
      <c r="H154">
        <v>178.934885230855</v>
      </c>
      <c r="I154" s="3">
        <f t="shared" si="105"/>
        <v>-0.14400903168937013</v>
      </c>
      <c r="L154">
        <f t="shared" si="110"/>
        <v>110.11373304767702</v>
      </c>
      <c r="M154">
        <f t="shared" si="111"/>
        <v>186.31530704882204</v>
      </c>
      <c r="N154">
        <f t="shared" si="112"/>
        <v>220.03219583709904</v>
      </c>
      <c r="O154">
        <f t="shared" si="113"/>
        <v>219.04843306111772</v>
      </c>
      <c r="P154">
        <f t="shared" si="114"/>
        <v>235.24899057233566</v>
      </c>
      <c r="Q154">
        <f t="shared" si="115"/>
        <v>221.32153119353907</v>
      </c>
      <c r="R154">
        <f t="shared" si="116"/>
        <v>251.47453229728711</v>
      </c>
      <c r="S154" s="5"/>
      <c r="T154" s="10">
        <f t="shared" si="106"/>
        <v>-0.21817938873014853</v>
      </c>
      <c r="U154" s="10">
        <f t="shared" si="107"/>
        <v>-5.8952358696008345E-2</v>
      </c>
      <c r="W154">
        <f t="shared" si="96"/>
        <v>0.85056671917318549</v>
      </c>
      <c r="X154">
        <f t="shared" si="97"/>
        <v>1.0103771485632456</v>
      </c>
      <c r="Y154">
        <f t="shared" si="117"/>
        <v>1.1878870002642563</v>
      </c>
      <c r="AA154" s="3">
        <f t="shared" si="123"/>
        <v>-0.1532361600992217</v>
      </c>
      <c r="AB154" s="3">
        <f t="shared" si="124"/>
        <v>-6.8865577156372537E-2</v>
      </c>
      <c r="AD154" s="4">
        <f t="shared" si="129"/>
        <v>0.61146133804761416</v>
      </c>
      <c r="AE154" s="4">
        <f t="shared" si="129"/>
        <v>-4.548423269472524</v>
      </c>
      <c r="AF154" s="4">
        <f t="shared" si="129"/>
        <v>-0.4534839152077752</v>
      </c>
      <c r="AG154" s="4">
        <f t="shared" si="129"/>
        <v>1.1102984814903571</v>
      </c>
      <c r="AH154" s="4">
        <f t="shared" si="129"/>
        <v>1.1079619868076929</v>
      </c>
      <c r="AI154" s="4">
        <f t="shared" si="129"/>
        <v>-2.157981092644623</v>
      </c>
      <c r="AJ154" s="4">
        <f t="shared" si="129"/>
        <v>0.81494790738909639</v>
      </c>
      <c r="AK154" s="5">
        <f t="shared" si="132"/>
        <v>-3.647998814498822</v>
      </c>
    </row>
    <row r="155" spans="1:37" x14ac:dyDescent="0.3">
      <c r="A155" t="s">
        <v>99</v>
      </c>
      <c r="B155">
        <v>1.163857890756493E-2</v>
      </c>
      <c r="C155">
        <v>2270.1604770239633</v>
      </c>
      <c r="D155">
        <v>2411.4665271828203</v>
      </c>
      <c r="E155">
        <v>81923.217000000004</v>
      </c>
      <c r="F155">
        <v>88342.969054381843</v>
      </c>
      <c r="G155" s="6">
        <v>165.30619669322101</v>
      </c>
      <c r="H155">
        <v>170.52483139362354</v>
      </c>
      <c r="I155" s="3">
        <f t="shared" si="105"/>
        <v>-3.0603371120516313E-2</v>
      </c>
      <c r="L155">
        <f t="shared" si="110"/>
        <v>110.20771390694154</v>
      </c>
      <c r="M155">
        <f t="shared" si="111"/>
        <v>222.63560678646641</v>
      </c>
      <c r="N155">
        <f t="shared" si="112"/>
        <v>218.3554897208117</v>
      </c>
      <c r="O155">
        <f t="shared" si="113"/>
        <v>195.80551081719008</v>
      </c>
      <c r="P155">
        <f t="shared" si="114"/>
        <v>213.39740396614775</v>
      </c>
      <c r="Q155">
        <f t="shared" si="115"/>
        <v>238.86284384628942</v>
      </c>
      <c r="R155">
        <f t="shared" si="116"/>
        <v>239.65506873888594</v>
      </c>
      <c r="S155" s="5"/>
      <c r="T155" s="10">
        <f t="shared" si="106"/>
        <v>-5.859755819374235E-2</v>
      </c>
      <c r="U155" s="10">
        <f t="shared" si="107"/>
        <v>-7.2668511406153824E-2</v>
      </c>
      <c r="W155">
        <f t="shared" si="96"/>
        <v>1.1370242127369219</v>
      </c>
      <c r="X155">
        <f t="shared" si="97"/>
        <v>1.2198984739980019</v>
      </c>
      <c r="Y155">
        <f t="shared" si="117"/>
        <v>1.072886980182765</v>
      </c>
      <c r="AA155" s="3">
        <f t="shared" si="123"/>
        <v>1.9601600450381396E-2</v>
      </c>
      <c r="AB155" s="3">
        <f t="shared" si="124"/>
        <v>-8.2437240669283596E-2</v>
      </c>
      <c r="AD155" s="4">
        <f t="shared" si="129"/>
        <v>0.55011781722902331</v>
      </c>
      <c r="AE155" s="4">
        <f t="shared" si="129"/>
        <v>-4.4937932096586035</v>
      </c>
      <c r="AF155" s="4">
        <f t="shared" si="129"/>
        <v>-0.48983513534823775</v>
      </c>
      <c r="AG155" s="4">
        <f t="shared" si="129"/>
        <v>-2.3701978079618935</v>
      </c>
      <c r="AH155" s="4">
        <f t="shared" si="129"/>
        <v>-1.5556525918169362</v>
      </c>
      <c r="AI155" s="4">
        <f t="shared" si="129"/>
        <v>-3.08623012477105</v>
      </c>
      <c r="AJ155" s="4">
        <f t="shared" si="129"/>
        <v>-0.48354215380248533</v>
      </c>
      <c r="AK155" s="5">
        <f t="shared" si="132"/>
        <v>5.3825461761741176</v>
      </c>
    </row>
    <row r="156" spans="1:37" x14ac:dyDescent="0.3">
      <c r="A156" t="s">
        <v>100</v>
      </c>
      <c r="B156">
        <v>1.164610315836878E-2</v>
      </c>
      <c r="C156">
        <v>2396.9088361173899</v>
      </c>
      <c r="D156">
        <v>2404.7920885226877</v>
      </c>
      <c r="E156">
        <v>85631.831999999995</v>
      </c>
      <c r="F156">
        <v>91550.145985157302</v>
      </c>
      <c r="G156" s="6">
        <v>171.65291762990799</v>
      </c>
      <c r="H156">
        <v>173.0416996750439</v>
      </c>
      <c r="I156" s="3">
        <f t="shared" si="105"/>
        <v>-8.0257073742566933E-3</v>
      </c>
      <c r="J156">
        <f t="shared" ref="J156" si="133">AVERAGE(H153:H156)</f>
        <v>175.31582361186247</v>
      </c>
      <c r="K156" s="8">
        <f t="shared" ref="K156" si="134">AVERAGE(G153:G156)</f>
        <v>164.5542972990425</v>
      </c>
      <c r="L156">
        <f t="shared" si="110"/>
        <v>110.27896233740205</v>
      </c>
      <c r="M156">
        <f t="shared" si="111"/>
        <v>235.06587245338829</v>
      </c>
      <c r="N156">
        <f t="shared" si="112"/>
        <v>217.75112706190001</v>
      </c>
      <c r="O156">
        <f t="shared" si="113"/>
        <v>204.66950909620411</v>
      </c>
      <c r="P156">
        <f t="shared" si="114"/>
        <v>221.14451998922706</v>
      </c>
      <c r="Q156">
        <f t="shared" si="115"/>
        <v>248.03367859030843</v>
      </c>
      <c r="R156">
        <f t="shared" si="116"/>
        <v>243.19226760934365</v>
      </c>
      <c r="S156" s="5"/>
      <c r="T156" s="10">
        <f t="shared" si="106"/>
        <v>-3.2781430223934871E-3</v>
      </c>
      <c r="U156" s="10">
        <f t="shared" si="107"/>
        <v>-6.4645598556629547E-2</v>
      </c>
      <c r="W156">
        <f t="shared" si="96"/>
        <v>1.1485143707600163</v>
      </c>
      <c r="X156">
        <f t="shared" si="97"/>
        <v>1.2118741071183259</v>
      </c>
      <c r="Y156">
        <f t="shared" si="117"/>
        <v>1.0551666900923338</v>
      </c>
      <c r="AA156" s="3">
        <f t="shared" si="123"/>
        <v>7.951621479583082E-2</v>
      </c>
      <c r="AB156" s="3">
        <f t="shared" si="124"/>
        <v>-7.4498843081553745E-2</v>
      </c>
      <c r="AD156" s="4">
        <f t="shared" si="129"/>
        <v>0.48317936774278092</v>
      </c>
      <c r="AE156" s="4">
        <f t="shared" si="129"/>
        <v>-3.2285986700418712</v>
      </c>
      <c r="AF156" s="4">
        <f t="shared" si="129"/>
        <v>-0.68854093289192342</v>
      </c>
      <c r="AG156" s="4">
        <f t="shared" si="129"/>
        <v>-5.2354985553430549</v>
      </c>
      <c r="AH156" s="4">
        <f t="shared" si="129"/>
        <v>-3.4171866333020384</v>
      </c>
      <c r="AI156" s="4">
        <f t="shared" si="129"/>
        <v>-3.5704231535274689</v>
      </c>
      <c r="AJ156" s="4">
        <f t="shared" si="129"/>
        <v>-1.5113972771493622</v>
      </c>
      <c r="AK156" s="5">
        <f t="shared" si="132"/>
        <v>1.3623326623041319</v>
      </c>
    </row>
    <row r="157" spans="1:37" x14ac:dyDescent="0.3">
      <c r="A157" t="s">
        <v>101</v>
      </c>
      <c r="B157">
        <v>1.16513277014153E-2</v>
      </c>
      <c r="C157">
        <v>2423.3546019822597</v>
      </c>
      <c r="D157">
        <v>2414.2853371486381</v>
      </c>
      <c r="E157">
        <v>85505.076000000001</v>
      </c>
      <c r="F157">
        <v>92123.593771393367</v>
      </c>
      <c r="G157" s="6">
        <v>173.14679756033499</v>
      </c>
      <c r="H157">
        <v>173.4201750582742</v>
      </c>
      <c r="I157" s="3">
        <f t="shared" si="105"/>
        <v>-1.576388086607255E-3</v>
      </c>
      <c r="L157">
        <f t="shared" si="110"/>
        <v>110.32843443789973</v>
      </c>
      <c r="M157">
        <f t="shared" si="111"/>
        <v>237.65941999764672</v>
      </c>
      <c r="N157">
        <f t="shared" si="112"/>
        <v>218.61072968519767</v>
      </c>
      <c r="O157">
        <f t="shared" si="113"/>
        <v>204.3665482965917</v>
      </c>
      <c r="P157">
        <f t="shared" si="114"/>
        <v>222.52971532738215</v>
      </c>
      <c r="Q157">
        <f t="shared" si="115"/>
        <v>250.19229342559441</v>
      </c>
      <c r="R157">
        <f t="shared" si="116"/>
        <v>243.72417573816426</v>
      </c>
      <c r="S157" s="5"/>
      <c r="T157" s="10">
        <f t="shared" si="106"/>
        <v>3.7565008137492306E-3</v>
      </c>
      <c r="U157" s="10">
        <f t="shared" si="107"/>
        <v>-7.1843894711894896E-2</v>
      </c>
      <c r="W157">
        <f t="shared" si="96"/>
        <v>1.1629076381558197</v>
      </c>
      <c r="X157">
        <f t="shared" si="97"/>
        <v>1.2242331022907773</v>
      </c>
      <c r="Y157">
        <f t="shared" si="117"/>
        <v>1.0527345957003169</v>
      </c>
      <c r="AA157" s="3">
        <f t="shared" si="123"/>
        <v>8.7135203015329621E-2</v>
      </c>
      <c r="AB157" s="3">
        <f t="shared" si="124"/>
        <v>-8.1621310682346793E-2</v>
      </c>
      <c r="AD157" s="4">
        <f t="shared" si="129"/>
        <v>0.41181043435336573</v>
      </c>
      <c r="AE157" s="4">
        <f t="shared" si="129"/>
        <v>-2.5495824704163783</v>
      </c>
      <c r="AF157" s="4">
        <f t="shared" si="129"/>
        <v>-0.75918783006045931</v>
      </c>
      <c r="AG157" s="4">
        <f t="shared" si="129"/>
        <v>-7.5469025761569881</v>
      </c>
      <c r="AH157" s="4">
        <f t="shared" si="129"/>
        <v>-4.9775781125811713</v>
      </c>
      <c r="AI157" s="4">
        <f t="shared" si="129"/>
        <v>-2.6270570782863101</v>
      </c>
      <c r="AJ157" s="4">
        <f t="shared" si="129"/>
        <v>-2.471956719136692</v>
      </c>
      <c r="AK157" s="5">
        <f t="shared" si="132"/>
        <v>6.2743962282553814E-2</v>
      </c>
    </row>
    <row r="158" spans="1:37" x14ac:dyDescent="0.3">
      <c r="A158" t="s">
        <v>102</v>
      </c>
      <c r="B158">
        <v>1.1654563071106121E-2</v>
      </c>
      <c r="C158">
        <v>2404.0520757964578</v>
      </c>
      <c r="D158">
        <v>2431.2265563291394</v>
      </c>
      <c r="E158">
        <v>87786.27</v>
      </c>
      <c r="F158">
        <v>93771.108833244623</v>
      </c>
      <c r="G158" s="6">
        <v>171.942814088125</v>
      </c>
      <c r="H158">
        <v>175.35769192986641</v>
      </c>
      <c r="I158" s="3">
        <f t="shared" si="105"/>
        <v>-1.9473784150324965E-2</v>
      </c>
      <c r="L158">
        <f t="shared" si="110"/>
        <v>110.35907071231956</v>
      </c>
      <c r="M158">
        <f t="shared" si="111"/>
        <v>235.76641301713525</v>
      </c>
      <c r="N158">
        <f t="shared" si="112"/>
        <v>220.14473738089956</v>
      </c>
      <c r="O158">
        <f t="shared" si="113"/>
        <v>209.81885318402195</v>
      </c>
      <c r="P158">
        <f t="shared" si="114"/>
        <v>226.50938050003177</v>
      </c>
      <c r="Q158">
        <f t="shared" si="115"/>
        <v>248.45257088724512</v>
      </c>
      <c r="R158">
        <f t="shared" si="116"/>
        <v>246.44715593553127</v>
      </c>
      <c r="S158" s="5"/>
      <c r="T158" s="10">
        <f t="shared" si="106"/>
        <v>-1.1177272007801609E-2</v>
      </c>
      <c r="U158" s="10">
        <f t="shared" si="107"/>
        <v>-6.3823910239641068E-2</v>
      </c>
      <c r="W158">
        <f t="shared" si="96"/>
        <v>1.123666483918659</v>
      </c>
      <c r="X158">
        <f t="shared" si="97"/>
        <v>1.1841289146182656</v>
      </c>
      <c r="Y158">
        <f t="shared" si="117"/>
        <v>1.053808164223917</v>
      </c>
      <c r="AA158" s="3">
        <f t="shared" si="123"/>
        <v>7.0960931531180327E-2</v>
      </c>
      <c r="AB158" s="3">
        <f t="shared" si="124"/>
        <v>-7.3685810623668524E-2</v>
      </c>
      <c r="AD158" s="4">
        <f t="shared" si="129"/>
        <v>0.33741890458496293</v>
      </c>
      <c r="AE158" s="4">
        <f t="shared" si="129"/>
        <v>7.633291448333468</v>
      </c>
      <c r="AF158" s="4">
        <f t="shared" si="129"/>
        <v>-0.70398051739233303</v>
      </c>
      <c r="AG158" s="4">
        <f t="shared" si="129"/>
        <v>-8.3240590663754119</v>
      </c>
      <c r="AH158" s="4">
        <f t="shared" si="129"/>
        <v>-6.0165170429502641</v>
      </c>
      <c r="AI158" s="4">
        <f t="shared" si="129"/>
        <v>2.7441863161318025</v>
      </c>
      <c r="AJ158" s="4">
        <f t="shared" si="129"/>
        <v>-3.1046356092025329</v>
      </c>
      <c r="AK158" s="5">
        <f t="shared" si="132"/>
        <v>-1.8838996460639976</v>
      </c>
    </row>
    <row r="159" spans="1:37" x14ac:dyDescent="0.3">
      <c r="A159" t="s">
        <v>103</v>
      </c>
      <c r="B159">
        <v>1.1656355509574451E-2</v>
      </c>
      <c r="C159">
        <v>2437.6134679266838</v>
      </c>
      <c r="D159">
        <v>2440.9416230445399</v>
      </c>
      <c r="E159">
        <v>91213.659</v>
      </c>
      <c r="F159">
        <v>95729.123077165728</v>
      </c>
      <c r="G159" s="6">
        <v>172.19787560717299</v>
      </c>
      <c r="H159">
        <v>177.82693386838096</v>
      </c>
      <c r="I159" s="3">
        <f t="shared" si="105"/>
        <v>-3.1654700099448006E-2</v>
      </c>
      <c r="L159">
        <f t="shared" si="110"/>
        <v>110.3760436217686</v>
      </c>
      <c r="M159">
        <f t="shared" si="111"/>
        <v>239.05779306587377</v>
      </c>
      <c r="N159">
        <f t="shared" si="112"/>
        <v>221.02442537424275</v>
      </c>
      <c r="O159">
        <f t="shared" si="113"/>
        <v>218.0106903516739</v>
      </c>
      <c r="P159">
        <f t="shared" si="114"/>
        <v>231.23907388767751</v>
      </c>
      <c r="Q159">
        <f t="shared" si="115"/>
        <v>248.82112766862591</v>
      </c>
      <c r="R159">
        <f t="shared" si="116"/>
        <v>249.91742089149929</v>
      </c>
      <c r="S159" s="5"/>
      <c r="T159" s="10">
        <f t="shared" si="106"/>
        <v>-1.3634718202334417E-3</v>
      </c>
      <c r="U159" s="10">
        <f t="shared" si="107"/>
        <v>-4.7169178323360206E-2</v>
      </c>
      <c r="W159">
        <f t="shared" si="96"/>
        <v>1.0965416084883208</v>
      </c>
      <c r="X159">
        <f t="shared" si="97"/>
        <v>1.1413253509139922</v>
      </c>
      <c r="Y159">
        <f t="shared" si="117"/>
        <v>1.0408408965779326</v>
      </c>
      <c r="AA159" s="3">
        <f t="shared" si="123"/>
        <v>8.1589931343997613E-2</v>
      </c>
      <c r="AB159" s="3">
        <f t="shared" si="124"/>
        <v>-5.7206523593106851E-2</v>
      </c>
      <c r="AD159" s="4">
        <f t="shared" si="129"/>
        <v>0.262862763119176</v>
      </c>
      <c r="AE159" s="4">
        <f t="shared" si="129"/>
        <v>9.876888871533529</v>
      </c>
      <c r="AF159" s="4">
        <f t="shared" si="129"/>
        <v>-0.17704607738751044</v>
      </c>
      <c r="AG159" s="4">
        <f t="shared" si="129"/>
        <v>-2.8837641726272234</v>
      </c>
      <c r="AH159" s="4">
        <f t="shared" si="129"/>
        <v>-1.8859842882905431</v>
      </c>
      <c r="AI159" s="4">
        <f t="shared" si="129"/>
        <v>4.6066234330490952</v>
      </c>
      <c r="AJ159" s="4">
        <f t="shared" si="129"/>
        <v>-1.0169348817463342</v>
      </c>
      <c r="AK159" s="5">
        <f t="shared" si="132"/>
        <v>-5.5299099438288115</v>
      </c>
    </row>
    <row r="160" spans="1:37" x14ac:dyDescent="0.3">
      <c r="A160" t="s">
        <v>104</v>
      </c>
      <c r="B160">
        <v>1.165736455211111E-2</v>
      </c>
      <c r="C160">
        <v>2474.4959047186021</v>
      </c>
      <c r="D160">
        <v>2450.1769020457118</v>
      </c>
      <c r="E160">
        <v>94039.309000000008</v>
      </c>
      <c r="F160">
        <v>96900.151095604117</v>
      </c>
      <c r="G160" s="6">
        <v>174.499233670899</v>
      </c>
      <c r="H160">
        <v>179.28390444878619</v>
      </c>
      <c r="I160" s="3">
        <f t="shared" si="105"/>
        <v>-2.6687676133548083E-2</v>
      </c>
      <c r="J160">
        <f t="shared" ref="J160" si="135">AVERAGE(H157:H160)</f>
        <v>176.47217632632695</v>
      </c>
      <c r="K160" s="8">
        <f t="shared" ref="K160" si="136">AVERAGE(G157:G160)</f>
        <v>172.946680231633</v>
      </c>
      <c r="L160">
        <f t="shared" si="110"/>
        <v>110.38559841983144</v>
      </c>
      <c r="M160">
        <f t="shared" si="111"/>
        <v>242.67486938186039</v>
      </c>
      <c r="N160">
        <f t="shared" si="112"/>
        <v>221.86066914801182</v>
      </c>
      <c r="O160">
        <f t="shared" si="113"/>
        <v>224.76430503993248</v>
      </c>
      <c r="P160">
        <f t="shared" si="114"/>
        <v>234.0677578427362</v>
      </c>
      <c r="Q160">
        <f t="shared" si="115"/>
        <v>252.14652588603423</v>
      </c>
      <c r="R160">
        <f t="shared" si="116"/>
        <v>251.965042822827</v>
      </c>
      <c r="S160" s="5"/>
      <c r="T160" s="10">
        <f t="shared" si="106"/>
        <v>9.9254068767793413E-3</v>
      </c>
      <c r="U160" s="10">
        <f t="shared" si="107"/>
        <v>-2.9523608201410645E-2</v>
      </c>
      <c r="W160">
        <f t="shared" si="96"/>
        <v>1.0796859818944375</v>
      </c>
      <c r="X160">
        <f t="shared" si="97"/>
        <v>1.1218263764846332</v>
      </c>
      <c r="Y160">
        <f t="shared" si="117"/>
        <v>1.0390302322127543</v>
      </c>
      <c r="AA160" s="3">
        <f t="shared" si="123"/>
        <v>9.3816539514548269E-2</v>
      </c>
      <c r="AB160" s="3">
        <f t="shared" si="124"/>
        <v>-3.9746836080920001E-2</v>
      </c>
      <c r="AD160" s="4">
        <f t="shared" si="129"/>
        <v>0.19287728689365569</v>
      </c>
      <c r="AE160" s="4">
        <f t="shared" si="129"/>
        <v>9.4841501738238243</v>
      </c>
      <c r="AF160" s="4">
        <f t="shared" si="129"/>
        <v>0.611619257019691</v>
      </c>
      <c r="AG160" s="4">
        <f t="shared" si="129"/>
        <v>1.8804381325629782</v>
      </c>
      <c r="AH160" s="4">
        <f t="shared" si="129"/>
        <v>1.0737270140160682</v>
      </c>
      <c r="AI160" s="4">
        <f t="shared" si="129"/>
        <v>5.1000691384796459</v>
      </c>
      <c r="AJ160" s="4">
        <f t="shared" si="129"/>
        <v>0.65958262673686541</v>
      </c>
      <c r="AK160" s="5">
        <f t="shared" si="132"/>
        <v>6.732267242560761</v>
      </c>
    </row>
    <row r="161" spans="1:37" x14ac:dyDescent="0.3">
      <c r="A161" t="s">
        <v>105</v>
      </c>
      <c r="B161">
        <v>1.165818215565001E-2</v>
      </c>
      <c r="C161">
        <v>2508.5794195161047</v>
      </c>
      <c r="D161">
        <v>2459.8371416752479</v>
      </c>
      <c r="E161">
        <v>94225.802423896879</v>
      </c>
      <c r="F161">
        <v>97074.289579564633</v>
      </c>
      <c r="G161" s="6">
        <v>175.69919942537001</v>
      </c>
      <c r="H161">
        <v>179.7966799354256</v>
      </c>
      <c r="I161" s="3">
        <f t="shared" si="105"/>
        <v>-2.2789522651515088E-2</v>
      </c>
      <c r="L161">
        <f t="shared" si="110"/>
        <v>110.39334044895888</v>
      </c>
      <c r="M161">
        <f t="shared" si="111"/>
        <v>246.01745422339772</v>
      </c>
      <c r="N161">
        <f t="shared" si="112"/>
        <v>222.73539261248888</v>
      </c>
      <c r="O161">
        <f t="shared" si="113"/>
        <v>225.21004486152876</v>
      </c>
      <c r="P161">
        <f t="shared" si="114"/>
        <v>234.48839913208315</v>
      </c>
      <c r="Q161">
        <f t="shared" si="115"/>
        <v>253.88044293430454</v>
      </c>
      <c r="R161">
        <f t="shared" si="116"/>
        <v>252.68569590011708</v>
      </c>
      <c r="S161" s="5"/>
      <c r="T161" s="10">
        <f t="shared" si="106"/>
        <v>1.9815245901873446E-2</v>
      </c>
      <c r="U161" s="10">
        <f t="shared" si="107"/>
        <v>-2.9343373698687336E-2</v>
      </c>
      <c r="W161">
        <f t="shared" si="96"/>
        <v>1.0923911248037914</v>
      </c>
      <c r="X161">
        <f t="shared" si="97"/>
        <v>1.1273051479138236</v>
      </c>
      <c r="Y161">
        <f t="shared" si="117"/>
        <v>1.0319611010354037</v>
      </c>
      <c r="AA161" s="3">
        <f t="shared" si="123"/>
        <v>0.1045278944573238</v>
      </c>
      <c r="AB161" s="3">
        <f t="shared" si="124"/>
        <v>-3.9568500211083157E-2</v>
      </c>
      <c r="AD161" s="4">
        <f t="shared" si="129"/>
        <v>0.13272197572919975</v>
      </c>
      <c r="AE161" s="4">
        <f t="shared" si="129"/>
        <v>9.2823559055382088</v>
      </c>
      <c r="AF161" s="4">
        <f t="shared" si="129"/>
        <v>1.2592955672326323</v>
      </c>
      <c r="AG161" s="4">
        <f t="shared" si="129"/>
        <v>6.5438216367324165</v>
      </c>
      <c r="AH161" s="4">
        <f t="shared" si="129"/>
        <v>3.8084944324278114</v>
      </c>
      <c r="AI161" s="4">
        <f t="shared" ref="AI161:AI168" si="137">(AVERAGE(Q158:Q161)/AVERAGE(Q154:Q157)-1)*100</f>
        <v>4.6838309350877738</v>
      </c>
      <c r="AJ161" s="4">
        <f t="shared" si="129"/>
        <v>2.3484856667221221</v>
      </c>
      <c r="AK161" s="5">
        <f t="shared" si="132"/>
        <v>0.99440473555250142</v>
      </c>
    </row>
    <row r="162" spans="1:37" x14ac:dyDescent="0.3">
      <c r="A162" t="s">
        <v>106</v>
      </c>
      <c r="B162">
        <v>1.1659263920766459E-2</v>
      </c>
      <c r="C162">
        <v>2517.0057134504946</v>
      </c>
      <c r="D162">
        <v>2466.6544223576875</v>
      </c>
      <c r="E162">
        <v>96450.38</v>
      </c>
      <c r="F162">
        <v>97388.233971121561</v>
      </c>
      <c r="G162" s="6">
        <v>177.70208103341901</v>
      </c>
      <c r="H162">
        <v>180.45858835568535</v>
      </c>
      <c r="I162" s="3">
        <f t="shared" si="105"/>
        <v>-1.5275013217066986E-2</v>
      </c>
      <c r="L162">
        <f t="shared" si="110"/>
        <v>110.40358386969046</v>
      </c>
      <c r="M162">
        <f t="shared" si="111"/>
        <v>246.8438244655153</v>
      </c>
      <c r="N162">
        <f t="shared" si="112"/>
        <v>223.35268945040823</v>
      </c>
      <c r="O162">
        <f t="shared" si="113"/>
        <v>230.52703026069028</v>
      </c>
      <c r="P162">
        <f t="shared" si="114"/>
        <v>235.2467494441124</v>
      </c>
      <c r="Q162">
        <f t="shared" si="115"/>
        <v>256.77455099774187</v>
      </c>
      <c r="R162">
        <f t="shared" si="116"/>
        <v>253.61593993941497</v>
      </c>
      <c r="S162" s="5"/>
      <c r="T162" s="10">
        <f t="shared" si="106"/>
        <v>2.0412786905382507E-2</v>
      </c>
      <c r="U162" s="10">
        <f t="shared" si="107"/>
        <v>-9.6300541952496488E-3</v>
      </c>
      <c r="W162">
        <f t="shared" si="96"/>
        <v>1.070780394760533</v>
      </c>
      <c r="X162">
        <f t="shared" si="97"/>
        <v>1.1138587553371495</v>
      </c>
      <c r="Y162">
        <f t="shared" si="117"/>
        <v>1.040230808097911</v>
      </c>
      <c r="AA162" s="3">
        <f t="shared" si="123"/>
        <v>0.10517507119753255</v>
      </c>
      <c r="AB162" s="3">
        <f t="shared" si="124"/>
        <v>-2.0062845478523328E-2</v>
      </c>
      <c r="AD162" s="4">
        <f t="shared" ref="AD162:AD167" si="138">(AVERAGE(L159:L162)/AVERAGE(L155:L158)-1)*100</f>
        <v>8.7127710980605677E-2</v>
      </c>
      <c r="AE162" s="4">
        <f t="shared" si="129"/>
        <v>4.6681724732958507</v>
      </c>
      <c r="AF162" s="4">
        <f t="shared" si="129"/>
        <v>1.6129505435031888</v>
      </c>
      <c r="AG162" s="4">
        <f t="shared" si="129"/>
        <v>10.292834525621686</v>
      </c>
      <c r="AH162" s="4">
        <f t="shared" si="129"/>
        <v>5.8241360295936628</v>
      </c>
      <c r="AI162" s="4">
        <f t="shared" si="137"/>
        <v>2.6463891915581517</v>
      </c>
      <c r="AJ162" s="4">
        <f t="shared" si="129"/>
        <v>3.6140551756753014</v>
      </c>
      <c r="AK162" s="5">
        <f t="shared" si="132"/>
        <v>-0.26775075007988425</v>
      </c>
    </row>
    <row r="163" spans="1:37" x14ac:dyDescent="0.3">
      <c r="A163" t="s">
        <v>107</v>
      </c>
      <c r="B163">
        <v>1.16609215957197E-2</v>
      </c>
      <c r="C163">
        <v>2523.2177318709523</v>
      </c>
      <c r="D163">
        <v>2477.4362023622111</v>
      </c>
      <c r="E163">
        <v>97424.40400000001</v>
      </c>
      <c r="F163">
        <v>97723.386863875639</v>
      </c>
      <c r="G163" s="6">
        <v>179.58082489008299</v>
      </c>
      <c r="H163">
        <v>181.04489569426642</v>
      </c>
      <c r="I163" s="3">
        <f t="shared" si="105"/>
        <v>-8.0867831074112294E-3</v>
      </c>
      <c r="L163">
        <f t="shared" si="110"/>
        <v>110.4192806801386</v>
      </c>
      <c r="M163">
        <f t="shared" si="111"/>
        <v>247.45303976302603</v>
      </c>
      <c r="N163">
        <f t="shared" si="112"/>
        <v>224.32896709159121</v>
      </c>
      <c r="O163">
        <f t="shared" si="113"/>
        <v>232.85505488975485</v>
      </c>
      <c r="P163">
        <f t="shared" si="114"/>
        <v>236.05633008206266</v>
      </c>
      <c r="Q163">
        <f t="shared" si="115"/>
        <v>259.48928347261898</v>
      </c>
      <c r="R163">
        <f t="shared" si="116"/>
        <v>254.43993445318415</v>
      </c>
      <c r="S163" s="5"/>
      <c r="T163" s="10">
        <f t="shared" ref="T163:T173" si="139">(C163/D163)-1</f>
        <v>1.8479397961928878E-2</v>
      </c>
      <c r="U163" s="10">
        <f t="shared" ref="U163:U173" si="140">(E163/F163)-1</f>
        <v>-3.0594811894116836E-3</v>
      </c>
      <c r="W163">
        <f t="shared" si="96"/>
        <v>1.0626912947205831</v>
      </c>
      <c r="X163">
        <f t="shared" si="97"/>
        <v>1.1143811483734982</v>
      </c>
      <c r="Y163">
        <f t="shared" si="117"/>
        <v>1.0486405166859922</v>
      </c>
      <c r="AA163" s="3">
        <f t="shared" si="123"/>
        <v>0.10308108208777833</v>
      </c>
      <c r="AB163" s="3">
        <f t="shared" si="124"/>
        <v>-1.3561488443012415E-2</v>
      </c>
      <c r="AD163" s="4">
        <f t="shared" si="138"/>
        <v>5.8750812056995727E-2</v>
      </c>
      <c r="AE163" s="4">
        <f t="shared" si="129"/>
        <v>3.7401412121038868</v>
      </c>
      <c r="AF163" s="4">
        <f t="shared" si="129"/>
        <v>1.6804760712190836</v>
      </c>
      <c r="AG163" s="4">
        <f t="shared" si="129"/>
        <v>9.1401575161589967</v>
      </c>
      <c r="AH163" s="4">
        <f t="shared" si="129"/>
        <v>4.2639870546506753</v>
      </c>
      <c r="AI163" s="4">
        <f t="shared" si="137"/>
        <v>2.6912246694705599</v>
      </c>
      <c r="AJ163" s="4">
        <f t="shared" si="129"/>
        <v>2.9925923858249215</v>
      </c>
      <c r="AK163" s="5">
        <f t="shared" ref="AK163:AK173" si="141">(AI163-AJ163)/AJ163</f>
        <v>-0.10070456564076574</v>
      </c>
    </row>
    <row r="164" spans="1:37" x14ac:dyDescent="0.3">
      <c r="A164" t="s">
        <v>173</v>
      </c>
      <c r="B164">
        <v>1.166330806555203E-2</v>
      </c>
      <c r="C164">
        <v>2506.0848713943992</v>
      </c>
      <c r="D164">
        <v>2491.627614275721</v>
      </c>
      <c r="E164">
        <v>98477.592788048772</v>
      </c>
      <c r="F164">
        <v>97925.216443560435</v>
      </c>
      <c r="G164" s="6">
        <v>180.34652920798001</v>
      </c>
      <c r="H164">
        <v>181.66457901049006</v>
      </c>
      <c r="I164" s="3">
        <f t="shared" si="105"/>
        <v>-7.2554033906298077E-3</v>
      </c>
      <c r="J164">
        <f>AVERAGE(H161:H164)</f>
        <v>180.74118574896687</v>
      </c>
      <c r="K164" s="8">
        <f t="shared" ref="K164" si="142">AVERAGE(G161:G164)</f>
        <v>178.33215863921299</v>
      </c>
      <c r="L164">
        <f t="shared" si="110"/>
        <v>110.44187857517525</v>
      </c>
      <c r="M164">
        <f t="shared" si="111"/>
        <v>245.77281282453853</v>
      </c>
      <c r="N164">
        <f t="shared" si="112"/>
        <v>225.61398293704204</v>
      </c>
      <c r="O164">
        <f t="shared" si="113"/>
        <v>235.37229208065799</v>
      </c>
      <c r="P164">
        <f t="shared" si="114"/>
        <v>236.54386076853754</v>
      </c>
      <c r="Q164">
        <f t="shared" si="115"/>
        <v>260.59570485655348</v>
      </c>
      <c r="R164">
        <f t="shared" si="116"/>
        <v>255.31083546233461</v>
      </c>
      <c r="S164" s="5"/>
      <c r="T164" s="10">
        <f t="shared" si="139"/>
        <v>5.8023346008231336E-3</v>
      </c>
      <c r="U164" s="10">
        <f t="shared" si="140"/>
        <v>5.6407977898798034E-3</v>
      </c>
      <c r="W164">
        <f t="shared" si="96"/>
        <v>1.0441875322364473</v>
      </c>
      <c r="X164">
        <f t="shared" si="97"/>
        <v>1.1071639000195141</v>
      </c>
      <c r="Y164">
        <f t="shared" si="117"/>
        <v>1.0603113577196077</v>
      </c>
      <c r="AA164" s="3">
        <f t="shared" si="123"/>
        <v>8.9350977386547292E-2</v>
      </c>
      <c r="AB164" s="3">
        <f t="shared" si="124"/>
        <v>-4.9528602605584116E-3</v>
      </c>
      <c r="AD164" s="4">
        <f t="shared" si="138"/>
        <v>4.7329660386252748E-2</v>
      </c>
      <c r="AE164" s="4">
        <f t="shared" si="129"/>
        <v>3.2380632074035853</v>
      </c>
      <c r="AF164" s="4">
        <f t="shared" si="129"/>
        <v>1.6322377996371706</v>
      </c>
      <c r="AG164" s="4">
        <f t="shared" si="129"/>
        <v>7.818800666281267</v>
      </c>
      <c r="AH164" s="4">
        <f t="shared" si="129"/>
        <v>3.0611403217736699</v>
      </c>
      <c r="AI164" s="4">
        <f t="shared" si="137"/>
        <v>3.1139530405365878</v>
      </c>
      <c r="AJ164" s="4">
        <f t="shared" si="129"/>
        <v>2.4190835697213808</v>
      </c>
      <c r="AK164" s="5">
        <f t="shared" si="141"/>
        <v>0.28724492180120875</v>
      </c>
    </row>
    <row r="165" spans="1:37" x14ac:dyDescent="0.3">
      <c r="A165" t="s">
        <v>174</v>
      </c>
      <c r="B165">
        <v>1.1666446749866969E-2</v>
      </c>
      <c r="C165">
        <v>2512.8850827583869</v>
      </c>
      <c r="D165">
        <v>2503.4556696474647</v>
      </c>
      <c r="E165">
        <v>96800.024202937246</v>
      </c>
      <c r="F165">
        <v>97204.466223192183</v>
      </c>
      <c r="G165" s="6">
        <v>182.769859443586</v>
      </c>
      <c r="H165">
        <v>181.56129875619851</v>
      </c>
      <c r="I165" s="3">
        <f t="shared" si="105"/>
        <v>6.6564884458683634E-3</v>
      </c>
      <c r="L165">
        <f t="shared" si="110"/>
        <v>110.47159931907125</v>
      </c>
      <c r="M165">
        <f t="shared" si="111"/>
        <v>246.43971245503619</v>
      </c>
      <c r="N165">
        <f t="shared" si="112"/>
        <v>226.68499959600405</v>
      </c>
      <c r="O165">
        <f t="shared" si="113"/>
        <v>231.36271841195506</v>
      </c>
      <c r="P165">
        <f t="shared" si="114"/>
        <v>234.80284812677388</v>
      </c>
      <c r="Q165">
        <f t="shared" si="115"/>
        <v>264.0973494605351</v>
      </c>
      <c r="R165">
        <f t="shared" si="116"/>
        <v>255.16568571353071</v>
      </c>
      <c r="S165" s="5"/>
      <c r="T165" s="10">
        <f t="shared" si="139"/>
        <v>3.7665588511299752E-3</v>
      </c>
      <c r="U165" s="10">
        <f t="shared" si="140"/>
        <v>-4.1607349535389693E-3</v>
      </c>
      <c r="W165">
        <f t="shared" si="96"/>
        <v>1.0651660481280985</v>
      </c>
      <c r="X165">
        <f t="shared" si="97"/>
        <v>1.14148619653705</v>
      </c>
      <c r="Y165">
        <f t="shared" si="117"/>
        <v>1.0716509398164495</v>
      </c>
      <c r="AA165" s="3">
        <f t="shared" si="123"/>
        <v>8.7146096540303919E-2</v>
      </c>
      <c r="AB165" s="3">
        <f t="shared" si="124"/>
        <v>-1.4651141339484308E-2</v>
      </c>
      <c r="AD165" s="4">
        <f t="shared" si="138"/>
        <v>5.034703642714522E-2</v>
      </c>
      <c r="AE165" s="4">
        <f t="shared" si="129"/>
        <v>2.3863482474232089</v>
      </c>
      <c r="AF165" s="4">
        <f t="shared" si="129"/>
        <v>1.6048738611493363</v>
      </c>
      <c r="AG165" s="4">
        <f t="shared" si="129"/>
        <v>5.9595545881053091</v>
      </c>
      <c r="AH165" s="4">
        <f t="shared" si="129"/>
        <v>1.7645574531811148</v>
      </c>
      <c r="AI165" s="4">
        <f t="shared" si="137"/>
        <v>3.7532339642229573</v>
      </c>
      <c r="AJ165" s="4">
        <f t="shared" si="129"/>
        <v>1.7499312694197577</v>
      </c>
      <c r="AK165" s="5">
        <f t="shared" si="141"/>
        <v>1.1447893581943105</v>
      </c>
    </row>
    <row r="166" spans="1:37" x14ac:dyDescent="0.3">
      <c r="A166" t="s">
        <v>178</v>
      </c>
      <c r="B166">
        <v>1.1670246489182291E-2</v>
      </c>
      <c r="C166">
        <v>2542.2075184519372</v>
      </c>
      <c r="D166">
        <v>2509.8044317845524</v>
      </c>
      <c r="E166">
        <v>97064.60000000002</v>
      </c>
      <c r="F166">
        <v>96625.276187969852</v>
      </c>
      <c r="G166" s="6">
        <v>184.189007080632</v>
      </c>
      <c r="H166">
        <v>181.50782631194758</v>
      </c>
      <c r="I166" s="3">
        <f t="shared" si="105"/>
        <v>1.4771708874285203E-2</v>
      </c>
      <c r="L166">
        <f t="shared" si="110"/>
        <v>110.50757970694416</v>
      </c>
      <c r="M166">
        <f t="shared" si="111"/>
        <v>249.31537623702962</v>
      </c>
      <c r="N166">
        <f t="shared" si="112"/>
        <v>227.25987262448609</v>
      </c>
      <c r="O166">
        <f t="shared" si="113"/>
        <v>231.99508370461373</v>
      </c>
      <c r="P166">
        <f t="shared" si="114"/>
        <v>233.40378206365094</v>
      </c>
      <c r="Q166">
        <f t="shared" si="115"/>
        <v>266.1479782161627</v>
      </c>
      <c r="R166">
        <f t="shared" si="116"/>
        <v>255.0905357063566</v>
      </c>
      <c r="S166" s="5"/>
      <c r="T166" s="10">
        <f t="shared" si="139"/>
        <v>1.2910602219450729E-2</v>
      </c>
      <c r="U166" s="10">
        <f t="shared" si="140"/>
        <v>4.5466758736660839E-3</v>
      </c>
      <c r="W166">
        <f t="shared" si="96"/>
        <v>1.0746580154020369</v>
      </c>
      <c r="X166">
        <f t="shared" si="97"/>
        <v>1.1472138718035676</v>
      </c>
      <c r="Y166">
        <f t="shared" si="117"/>
        <v>1.0675152982266523</v>
      </c>
      <c r="AA166" s="3">
        <f t="shared" si="123"/>
        <v>9.7049705070402226E-2</v>
      </c>
      <c r="AB166" s="3">
        <f t="shared" si="124"/>
        <v>-6.0354564376897679E-3</v>
      </c>
      <c r="AD166" s="4">
        <f t="shared" si="138"/>
        <v>6.3813034679061076E-2</v>
      </c>
      <c r="AE166" s="4">
        <f t="shared" si="129"/>
        <v>1.476204554093985</v>
      </c>
      <c r="AF166" s="4">
        <f t="shared" si="129"/>
        <v>1.6777385478900397</v>
      </c>
      <c r="AG166" s="4">
        <f t="shared" si="129"/>
        <v>3.6808719279912472</v>
      </c>
      <c r="AH166" s="4">
        <f t="shared" si="129"/>
        <v>0.61653282481770599</v>
      </c>
      <c r="AI166" s="4">
        <f t="shared" si="137"/>
        <v>3.8262951719526761</v>
      </c>
      <c r="AJ166" s="4">
        <f t="shared" si="129"/>
        <v>1.1726917521095226</v>
      </c>
      <c r="AK166" s="5">
        <f t="shared" si="141"/>
        <v>2.2628311447314777</v>
      </c>
    </row>
    <row r="167" spans="1:37" x14ac:dyDescent="0.3">
      <c r="A167" t="s">
        <v>180</v>
      </c>
      <c r="B167">
        <v>1.167464880075314E-2</v>
      </c>
      <c r="C167">
        <v>2540.2585108356143</v>
      </c>
      <c r="D167">
        <v>2516.1571007747239</v>
      </c>
      <c r="E167">
        <v>97918.300999999992</v>
      </c>
      <c r="F167">
        <v>97162.898845197473</v>
      </c>
      <c r="G167" s="6">
        <v>184.43069374653001</v>
      </c>
      <c r="H167">
        <v>182.31147196996147</v>
      </c>
      <c r="I167" s="3">
        <f t="shared" si="105"/>
        <v>1.1624182250679816E-2</v>
      </c>
      <c r="L167">
        <f t="shared" si="110"/>
        <v>110.54926595558179</v>
      </c>
      <c r="M167">
        <f t="shared" si="111"/>
        <v>249.12423622834604</v>
      </c>
      <c r="N167">
        <f t="shared" si="112"/>
        <v>227.83509941397159</v>
      </c>
      <c r="O167">
        <f t="shared" si="113"/>
        <v>234.03552311253074</v>
      </c>
      <c r="P167">
        <f t="shared" si="114"/>
        <v>234.70243979039242</v>
      </c>
      <c r="Q167">
        <f t="shared" si="115"/>
        <v>266.49720870776525</v>
      </c>
      <c r="R167">
        <f t="shared" si="116"/>
        <v>256.21997681964797</v>
      </c>
      <c r="S167" s="5"/>
      <c r="T167" s="10">
        <f t="shared" si="139"/>
        <v>9.5786586829056386E-3</v>
      </c>
      <c r="U167" s="10">
        <f t="shared" si="140"/>
        <v>7.7745946629901308E-3</v>
      </c>
      <c r="W167">
        <f t="shared" si="96"/>
        <v>1.0644718926218744</v>
      </c>
      <c r="X167">
        <f t="shared" si="97"/>
        <v>1.138704095701002</v>
      </c>
      <c r="Y167">
        <f>Q167/M167</f>
        <v>1.0697361795963329</v>
      </c>
      <c r="AA167" s="3">
        <f t="shared" si="123"/>
        <v>9.3440988105579548E-2</v>
      </c>
      <c r="AB167" s="3">
        <f t="shared" si="124"/>
        <v>-2.8415413084639241E-3</v>
      </c>
      <c r="AD167" s="4">
        <f t="shared" si="138"/>
        <v>8.3450777442539703E-2</v>
      </c>
      <c r="AE167" s="4">
        <f t="shared" ref="AE167:AJ172" si="143">(AVERAGE(M164:M167)/AVERAGE(M160:M163)-1)*100</f>
        <v>0.77955586958566858</v>
      </c>
      <c r="AF167" s="4">
        <f t="shared" si="143"/>
        <v>1.6941178692393422</v>
      </c>
      <c r="AG167" s="4">
        <f t="shared" si="143"/>
        <v>2.1250391975119909</v>
      </c>
      <c r="AH167" s="4">
        <f t="shared" si="143"/>
        <v>-4.3230489828705032E-2</v>
      </c>
      <c r="AI167" s="4">
        <f t="shared" si="137"/>
        <v>3.428323705691283</v>
      </c>
      <c r="AJ167" s="4">
        <f t="shared" si="143"/>
        <v>0.8966486906204052</v>
      </c>
      <c r="AK167" s="5">
        <f t="shared" si="141"/>
        <v>2.8234859890546122</v>
      </c>
    </row>
    <row r="168" spans="1:37" x14ac:dyDescent="0.3">
      <c r="A168" t="s">
        <v>181</v>
      </c>
      <c r="B168">
        <v>1.167962967456058E-2</v>
      </c>
      <c r="C168">
        <v>2572.2454290414094</v>
      </c>
      <c r="D168">
        <v>2519.0379272274463</v>
      </c>
      <c r="E168">
        <v>99070.887999999992</v>
      </c>
      <c r="F168">
        <v>97994.62897453137</v>
      </c>
      <c r="G168">
        <v>185.14037218791</v>
      </c>
      <c r="H168">
        <v>183.39989643629403</v>
      </c>
      <c r="I168" s="3">
        <f t="shared" ref="I168:I175" si="144">(G168-H168)/H168</f>
        <v>9.4900585302159553E-3</v>
      </c>
      <c r="J168">
        <f>AVERAGE(H165:H168)</f>
        <v>182.19512336860041</v>
      </c>
      <c r="K168" s="8">
        <f>AVERAGE(G165:G168)</f>
        <v>184.1324831146645</v>
      </c>
      <c r="L168">
        <f>B168/AVERAGE(B$5:B$8)*100</f>
        <v>110.59643070996773</v>
      </c>
      <c r="M168">
        <f>C168/AVERAGE(C$5:C$8)*100</f>
        <v>252.26120694739933</v>
      </c>
      <c r="N168">
        <f t="shared" si="112"/>
        <v>228.09595489912721</v>
      </c>
      <c r="O168">
        <f t="shared" si="113"/>
        <v>236.79033297670213</v>
      </c>
      <c r="P168">
        <f t="shared" si="114"/>
        <v>236.7115306359924</v>
      </c>
      <c r="Q168">
        <f t="shared" si="115"/>
        <v>267.52267426268952</v>
      </c>
      <c r="R168">
        <f t="shared" si="116"/>
        <v>257.74964518620919</v>
      </c>
      <c r="S168" s="5"/>
      <c r="T168" s="10">
        <f t="shared" si="139"/>
        <v>2.1122151929060307E-2</v>
      </c>
      <c r="U168" s="10">
        <f t="shared" si="140"/>
        <v>1.0982836883318692E-2</v>
      </c>
      <c r="W168">
        <f t="shared" si="96"/>
        <v>1.0653357498856146</v>
      </c>
      <c r="X168">
        <f t="shared" si="97"/>
        <v>1.1297871450225594</v>
      </c>
      <c r="Y168">
        <f t="shared" si="117"/>
        <v>1.0604986692165967</v>
      </c>
      <c r="AA168" s="3">
        <f t="shared" si="123"/>
        <v>0.10594336080602096</v>
      </c>
      <c r="AB168" s="3">
        <f t="shared" si="124"/>
        <v>3.3290452939915838E-4</v>
      </c>
      <c r="AD168" s="4">
        <f t="shared" ref="AD168:AD173" si="145">(AVERAGE(L165:L168)/AVERAGE(L161:L164)-1)*100</f>
        <v>0.10569083527793843</v>
      </c>
      <c r="AE168" s="4">
        <f t="shared" si="143"/>
        <v>1.1209354874173405</v>
      </c>
      <c r="AF168" s="4">
        <f t="shared" si="143"/>
        <v>1.5451355975631298</v>
      </c>
      <c r="AG168" s="4">
        <f t="shared" si="143"/>
        <v>1.1060205207928719</v>
      </c>
      <c r="AH168" s="4">
        <f t="shared" si="143"/>
        <v>-0.2880862784619298</v>
      </c>
      <c r="AI168" s="4">
        <f t="shared" si="137"/>
        <v>3.2525398221563639</v>
      </c>
      <c r="AJ168" s="4">
        <f t="shared" si="143"/>
        <v>0.80443071876983296</v>
      </c>
      <c r="AK168" s="5">
        <f>(AI168-AJ168)/AJ168</f>
        <v>3.0432814737983596</v>
      </c>
    </row>
    <row r="169" spans="1:37" x14ac:dyDescent="0.3">
      <c r="A169" t="s">
        <v>182</v>
      </c>
      <c r="B169">
        <v>1.168517718192775E-2</v>
      </c>
      <c r="C169">
        <v>2601.844055351467</v>
      </c>
      <c r="D169">
        <v>2524.2893204006014</v>
      </c>
      <c r="E169">
        <v>98724.873211864164</v>
      </c>
      <c r="F169">
        <v>98185.763949289176</v>
      </c>
      <c r="G169">
        <v>186.396974030953</v>
      </c>
      <c r="H169">
        <v>183.77097392200005</v>
      </c>
      <c r="I169" s="3">
        <f t="shared" si="144"/>
        <v>1.4289525994826219E-2</v>
      </c>
      <c r="L169">
        <f>B169/AVERAGE(B$5:B$8)*100</f>
        <v>110.64896101540052</v>
      </c>
      <c r="M169">
        <f>C169/AVERAGE(C$5:C$8)*100</f>
        <v>255.16395686101964</v>
      </c>
      <c r="N169">
        <f t="shared" si="112"/>
        <v>228.57146244406522</v>
      </c>
      <c r="O169">
        <f t="shared" si="113"/>
        <v>235.96331952651943</v>
      </c>
      <c r="P169">
        <f t="shared" si="114"/>
        <v>237.17322790355135</v>
      </c>
      <c r="Q169">
        <f t="shared" si="115"/>
        <v>269.33842887937078</v>
      </c>
      <c r="R169">
        <f t="shared" si="116"/>
        <v>258.27115633281193</v>
      </c>
      <c r="S169" s="5"/>
      <c r="T169" s="10">
        <f t="shared" si="139"/>
        <v>3.072339383765943E-2</v>
      </c>
      <c r="U169" s="10">
        <f t="shared" si="140"/>
        <v>5.4907070117968804E-3</v>
      </c>
      <c r="W169">
        <f t="shared" si="96"/>
        <v>1.0813712799643094</v>
      </c>
      <c r="X169">
        <f t="shared" si="97"/>
        <v>1.1414419386022427</v>
      </c>
      <c r="Y169">
        <f t="shared" ref="Y169:Y174" si="146">Q169/M169</f>
        <v>1.0555504476130677</v>
      </c>
      <c r="AA169" s="3">
        <f t="shared" si="123"/>
        <v>0.11634214583310887</v>
      </c>
      <c r="AB169" s="3">
        <f t="shared" si="124"/>
        <v>-5.1013699468809293E-3</v>
      </c>
      <c r="AD169" s="4">
        <f t="shared" si="145"/>
        <v>0.12810694739029405</v>
      </c>
      <c r="AE169" s="4">
        <f t="shared" ref="AE169:AE174" si="147">(AVERAGE(M166:M169)/AVERAGE(M162:M165)-1)*100</f>
        <v>1.9620073535568938</v>
      </c>
      <c r="AF169" s="4">
        <f t="shared" si="143"/>
        <v>1.3091115291894884</v>
      </c>
      <c r="AG169" s="4">
        <f t="shared" si="143"/>
        <v>0.93183575679958164</v>
      </c>
      <c r="AH169" s="4">
        <f t="shared" si="143"/>
        <v>-6.9888948790031158E-2</v>
      </c>
      <c r="AI169" s="4">
        <f t="shared" ref="AI169:AI174" si="148">(AVERAGE(Q166:Q169)/AVERAGE(Q162:Q165)-1)*100</f>
        <v>2.7426113017796849</v>
      </c>
      <c r="AJ169" s="4">
        <f t="shared" si="143"/>
        <v>0.86388204389418188</v>
      </c>
      <c r="AK169" s="5">
        <f>(AI169-AJ169)/AJ169</f>
        <v>2.1747520638542537</v>
      </c>
    </row>
    <row r="170" spans="1:37" x14ac:dyDescent="0.3">
      <c r="A170" t="s">
        <v>183</v>
      </c>
      <c r="B170">
        <v>1.16912281886645E-2</v>
      </c>
      <c r="C170">
        <v>2613.6602967835447</v>
      </c>
      <c r="D170">
        <v>2533.2268649528974</v>
      </c>
      <c r="E170">
        <v>99870.232000000018</v>
      </c>
      <c r="F170">
        <v>98267.602659942087</v>
      </c>
      <c r="G170">
        <v>189.521306147167</v>
      </c>
      <c r="H170">
        <v>184.13437949449653</v>
      </c>
      <c r="I170" s="3">
        <f t="shared" si="144"/>
        <v>2.9255409377972646E-2</v>
      </c>
      <c r="L170">
        <f t="shared" ref="L170:L171" si="149">B170/AVERAGE(B$5:B$8)*100</f>
        <v>110.70625904332894</v>
      </c>
      <c r="M170">
        <f t="shared" si="111"/>
        <v>256.3227807009161</v>
      </c>
      <c r="N170">
        <f t="shared" si="112"/>
        <v>229.38074670972659</v>
      </c>
      <c r="O170">
        <f t="shared" si="113"/>
        <v>238.700853168294</v>
      </c>
      <c r="P170">
        <f t="shared" si="114"/>
        <v>237.37091390600523</v>
      </c>
      <c r="Q170">
        <f t="shared" si="115"/>
        <v>273.8530016499497</v>
      </c>
      <c r="R170">
        <f t="shared" si="116"/>
        <v>258.78188539640325</v>
      </c>
      <c r="S170" s="5"/>
      <c r="T170" s="10">
        <f t="shared" si="139"/>
        <v>3.1751373295239027E-2</v>
      </c>
      <c r="U170" s="10">
        <f t="shared" si="140"/>
        <v>1.6308827087233135E-2</v>
      </c>
      <c r="W170">
        <f t="shared" si="96"/>
        <v>1.0738243173357991</v>
      </c>
      <c r="X170">
        <f t="shared" si="97"/>
        <v>1.1472644442408926</v>
      </c>
      <c r="Y170">
        <f t="shared" si="146"/>
        <v>1.0683911937171449</v>
      </c>
      <c r="AA170" s="3">
        <f t="shared" si="123"/>
        <v>0.11745551611305771</v>
      </c>
      <c r="AB170" s="3">
        <f t="shared" si="124"/>
        <v>5.602789492630933E-3</v>
      </c>
      <c r="AD170" s="4">
        <f t="shared" si="145"/>
        <v>0.14950614186093336</v>
      </c>
      <c r="AE170" s="4">
        <f t="shared" si="147"/>
        <v>2.4157431615555947</v>
      </c>
      <c r="AF170" s="4">
        <f t="shared" si="143"/>
        <v>1.1058276228233632</v>
      </c>
      <c r="AG170" s="4">
        <f t="shared" si="143"/>
        <v>1.4926042681865814</v>
      </c>
      <c r="AH170" s="4">
        <f t="shared" si="143"/>
        <v>0.54753973713925763</v>
      </c>
      <c r="AI170" s="4">
        <f t="shared" si="148"/>
        <v>2.5592898809325249</v>
      </c>
      <c r="AJ170" s="4">
        <f t="shared" si="143"/>
        <v>1.0799604800006968</v>
      </c>
      <c r="AK170" s="5">
        <f>(AI170-AJ170)/AJ170</f>
        <v>1.3697995698239565</v>
      </c>
    </row>
    <row r="171" spans="1:37" x14ac:dyDescent="0.3">
      <c r="A171" t="s">
        <v>184</v>
      </c>
      <c r="B171">
        <v>1.169768516219504E-2</v>
      </c>
      <c r="C171">
        <v>2642.9921360072522</v>
      </c>
      <c r="D171">
        <v>2545.651917528975</v>
      </c>
      <c r="E171">
        <v>101005.632</v>
      </c>
      <c r="F171">
        <v>98866.613399073161</v>
      </c>
      <c r="G171">
        <v>191.23255644832599</v>
      </c>
      <c r="H171">
        <v>185.12360541364782</v>
      </c>
      <c r="I171" s="3">
        <f t="shared" si="144"/>
        <v>3.2999308872728998E-2</v>
      </c>
      <c r="L171">
        <f t="shared" si="149"/>
        <v>110.76740124094688</v>
      </c>
      <c r="M171">
        <f t="shared" ref="M171:M176" si="150">C171/AVERAGE(C$5:C$8)*100</f>
        <v>259.19936669112502</v>
      </c>
      <c r="N171">
        <f t="shared" si="112"/>
        <v>230.50582077128769</v>
      </c>
      <c r="O171">
        <f t="shared" si="113"/>
        <v>241.41458420966453</v>
      </c>
      <c r="P171">
        <f t="shared" si="114"/>
        <v>238.81785799274661</v>
      </c>
      <c r="Q171">
        <f t="shared" si="115"/>
        <v>276.32571060850267</v>
      </c>
      <c r="R171">
        <f t="shared" si="116"/>
        <v>260.17214043266398</v>
      </c>
      <c r="S171" s="5"/>
      <c r="T171" s="10">
        <f t="shared" si="139"/>
        <v>3.8237835191845093E-2</v>
      </c>
      <c r="U171" s="10">
        <f t="shared" si="140"/>
        <v>2.1635398719411336E-2</v>
      </c>
      <c r="W171">
        <f t="shared" si="96"/>
        <v>1.0736690475419444</v>
      </c>
      <c r="X171">
        <f t="shared" si="97"/>
        <v>1.1446106767456867</v>
      </c>
      <c r="Y171">
        <f t="shared" si="146"/>
        <v>1.0660740191459892</v>
      </c>
      <c r="AA171" s="3">
        <f t="shared" si="123"/>
        <v>0.12448078674901497</v>
      </c>
      <c r="AB171" s="3">
        <f t="shared" si="124"/>
        <v>1.0873249759223436E-2</v>
      </c>
      <c r="AD171" s="4">
        <f t="shared" si="145"/>
        <v>0.169406951771367</v>
      </c>
      <c r="AE171" s="4">
        <f t="shared" si="147"/>
        <v>3.2599912951305043</v>
      </c>
      <c r="AF171" s="4">
        <f>(AVERAGE(N168:N171)/AVERAGE(N164:N167)-1)*100</f>
        <v>1.0094876879611192</v>
      </c>
      <c r="AG171" s="4">
        <f>(AVERAGE(O168:O171)/AVERAGE(O164:O167)-1)*100</f>
        <v>2.1552544603224311</v>
      </c>
      <c r="AH171" s="4">
        <f>(AVERAGE(P168:P171)/AVERAGE(P164:P167)-1)*100</f>
        <v>1.1305089740333507</v>
      </c>
      <c r="AI171" s="4">
        <f t="shared" si="148"/>
        <v>2.8090891827231124</v>
      </c>
      <c r="AJ171" s="4">
        <f>(AVERAGE(R168:R171)/AVERAGE(R164:R167)-1)*100</f>
        <v>1.2906597178513834</v>
      </c>
      <c r="AK171" s="5">
        <f>(AI171-AJ171)/AJ171</f>
        <v>1.1764754442011436</v>
      </c>
    </row>
    <row r="172" spans="1:37" x14ac:dyDescent="0.3">
      <c r="A172" t="s">
        <v>185</v>
      </c>
      <c r="B172">
        <v>1.1704475096546971E-2</v>
      </c>
      <c r="C172">
        <v>2647.3222276461233</v>
      </c>
      <c r="D172">
        <v>2560.1910931829425</v>
      </c>
      <c r="E172">
        <v>101788.00799999999</v>
      </c>
      <c r="F172">
        <v>99433.914531340997</v>
      </c>
      <c r="G172" s="7">
        <v>191.40921152528699</v>
      </c>
      <c r="H172" s="9">
        <v>186.21674039029236</v>
      </c>
      <c r="I172" s="3">
        <f t="shared" si="144"/>
        <v>2.7884019042067401E-2</v>
      </c>
      <c r="J172">
        <f>AVERAGE(H169:H172)</f>
        <v>184.8114248051092</v>
      </c>
      <c r="K172" s="8">
        <f t="shared" ref="K172" si="151">AVERAGE(G169:G172)</f>
        <v>189.64001203793325</v>
      </c>
      <c r="L172">
        <f t="shared" ref="L172:L177" si="152">B172/AVERAGE(B$5:B$8)*100</f>
        <v>110.83169630209204</v>
      </c>
      <c r="M172">
        <f t="shared" si="150"/>
        <v>259.62402062604195</v>
      </c>
      <c r="N172">
        <f t="shared" ref="N172:R173" si="153">D172/AVERAGE(D$5:D$8)*100</f>
        <v>231.82232621901946</v>
      </c>
      <c r="O172">
        <f t="shared" si="153"/>
        <v>243.2845490125739</v>
      </c>
      <c r="P172">
        <f t="shared" si="153"/>
        <v>240.18820574298454</v>
      </c>
      <c r="Q172" s="14">
        <f t="shared" si="153"/>
        <v>276.58097226781666</v>
      </c>
      <c r="R172" s="15">
        <f t="shared" si="153"/>
        <v>261.70842893579641</v>
      </c>
      <c r="S172" s="5"/>
      <c r="T172" s="10">
        <f t="shared" si="139"/>
        <v>3.4033058975631247E-2</v>
      </c>
      <c r="U172" s="10">
        <f t="shared" si="140"/>
        <v>2.3674955167504619E-2</v>
      </c>
      <c r="W172">
        <f t="shared" si="96"/>
        <v>1.0671619783491617</v>
      </c>
      <c r="X172">
        <f t="shared" si="97"/>
        <v>1.1368620547025445</v>
      </c>
      <c r="Y172" s="14">
        <f t="shared" si="146"/>
        <v>1.0653134929537171</v>
      </c>
      <c r="AA172" s="3">
        <f t="shared" si="123"/>
        <v>0.11992673380714947</v>
      </c>
      <c r="AB172" s="3">
        <f t="shared" si="124"/>
        <v>1.2891321037231229E-2</v>
      </c>
      <c r="AD172" s="4">
        <f t="shared" si="145"/>
        <v>0.18760353823250586</v>
      </c>
      <c r="AE172" s="4">
        <f t="shared" si="147"/>
        <v>3.3264712396315232</v>
      </c>
      <c r="AF172" s="4">
        <f t="shared" si="143"/>
        <v>1.1434998231185656</v>
      </c>
      <c r="AG172" s="4">
        <f t="shared" si="143"/>
        <v>2.6953637531628605</v>
      </c>
      <c r="AH172" s="4">
        <f t="shared" si="143"/>
        <v>1.4824712143746366</v>
      </c>
      <c r="AI172" s="4">
        <f t="shared" si="148"/>
        <v>2.9910686208685311</v>
      </c>
      <c r="AJ172" s="4">
        <f t="shared" si="143"/>
        <v>1.4359887290812612</v>
      </c>
      <c r="AK172" s="5">
        <f t="shared" si="141"/>
        <v>1.0829332154871456</v>
      </c>
    </row>
    <row r="173" spans="1:37" x14ac:dyDescent="0.3">
      <c r="A173" t="s">
        <v>189</v>
      </c>
      <c r="B173">
        <v>1.171152904683957E-2</v>
      </c>
      <c r="C173">
        <v>2660.5811331534933</v>
      </c>
      <c r="D173">
        <v>2576.1612464614304</v>
      </c>
      <c r="E173">
        <v>101112.49073793461</v>
      </c>
      <c r="F173">
        <v>99632.395669970123</v>
      </c>
      <c r="G173" s="13">
        <v>193.837552405596</v>
      </c>
      <c r="H173" s="12">
        <v>187.04671167305705</v>
      </c>
      <c r="I173" s="3">
        <f t="shared" si="144"/>
        <v>3.6305587367976878E-2</v>
      </c>
      <c r="L173">
        <f t="shared" si="152"/>
        <v>110.89849137578057</v>
      </c>
      <c r="M173">
        <f t="shared" si="150"/>
        <v>260.92432714746792</v>
      </c>
      <c r="N173">
        <f t="shared" si="153"/>
        <v>233.26840502655512</v>
      </c>
      <c r="O173">
        <f t="shared" si="153"/>
        <v>241.66998836165928</v>
      </c>
      <c r="P173">
        <f t="shared" si="153"/>
        <v>240.6676480820079</v>
      </c>
      <c r="Q173">
        <f t="shared" si="153"/>
        <v>280.08985711364767</v>
      </c>
      <c r="R173">
        <f t="shared" si="153"/>
        <v>262.87486800039892</v>
      </c>
      <c r="S173" s="3"/>
      <c r="T173" s="10">
        <f t="shared" si="139"/>
        <v>3.276964390642112E-2</v>
      </c>
      <c r="U173" s="10">
        <f t="shared" si="140"/>
        <v>1.4855560362788678E-2</v>
      </c>
      <c r="W173">
        <f t="shared" si="96"/>
        <v>1.0796720309225758</v>
      </c>
      <c r="X173">
        <f t="shared" si="97"/>
        <v>1.1589765821252618</v>
      </c>
      <c r="Y173">
        <f>Q173/M173</f>
        <v>1.0734524456791945</v>
      </c>
      <c r="AA173" s="3">
        <f t="shared" si="123"/>
        <v>0.11855837106514477</v>
      </c>
      <c r="AB173" s="3">
        <f t="shared" si="124"/>
        <v>4.16483182363514E-3</v>
      </c>
      <c r="AD173" s="4">
        <f t="shared" si="145"/>
        <v>0.20384490469207428</v>
      </c>
      <c r="AE173" s="4">
        <f t="shared" si="147"/>
        <v>3.0029601994467692</v>
      </c>
      <c r="AF173" s="4">
        <f t="shared" ref="AF173" si="154">(AVERAGE(N170:N173)/AVERAGE(N166:N169)-1)*100</f>
        <v>1.4493808363712946</v>
      </c>
      <c r="AG173" s="4">
        <f t="shared" ref="AG173" si="155">(AVERAGE(O170:O173)/AVERAGE(O166:O169)-1)*100</f>
        <v>2.7999740271375195</v>
      </c>
      <c r="AH173" s="4">
        <f t="shared" ref="AH173" si="156">(AVERAGE(P170:P173)/AVERAGE(P166:P169)-1)*100</f>
        <v>1.5980668226639905</v>
      </c>
      <c r="AI173" s="4">
        <f t="shared" si="148"/>
        <v>3.4916345907254343</v>
      </c>
      <c r="AJ173" s="4">
        <f t="shared" ref="AJ173" si="157">(AVERAGE(R170:R173)/AVERAGE(R166:R169)-1)*100</f>
        <v>1.5774861039159038</v>
      </c>
      <c r="AK173" s="5">
        <f t="shared" si="141"/>
        <v>1.2134170196858824</v>
      </c>
    </row>
    <row r="174" spans="1:37" x14ac:dyDescent="0.3">
      <c r="A174" t="s">
        <v>190</v>
      </c>
      <c r="B174">
        <v>1.171875048223847E-2</v>
      </c>
      <c r="C174">
        <v>2709.5225135219416</v>
      </c>
      <c r="D174">
        <v>2594.7800360432498</v>
      </c>
      <c r="E174">
        <v>102271.99799999999</v>
      </c>
      <c r="F174">
        <v>99507.340463710716</v>
      </c>
      <c r="G174">
        <v>194.49620754956001</v>
      </c>
      <c r="H174">
        <v>187.62702313781904</v>
      </c>
      <c r="I174" s="3">
        <f t="shared" si="144"/>
        <v>3.6610847930446049E-2</v>
      </c>
      <c r="L174">
        <f t="shared" si="152"/>
        <v>110.96687239486891</v>
      </c>
      <c r="M174">
        <f t="shared" si="150"/>
        <v>265.72402920623193</v>
      </c>
      <c r="N174">
        <f t="shared" ref="N174" si="158">D174/AVERAGE(D$5:D$8)*100</f>
        <v>234.954314771235</v>
      </c>
      <c r="O174">
        <f t="shared" ref="O174" si="159">E174/AVERAGE(E$5:E$8)*100</f>
        <v>244.44133841429397</v>
      </c>
      <c r="P174">
        <f t="shared" ref="P174:R175" si="160">F174/AVERAGE(F$5:F$8)*100</f>
        <v>240.36557020695048</v>
      </c>
      <c r="Q174">
        <f t="shared" si="160"/>
        <v>281.04159542684118</v>
      </c>
      <c r="R174">
        <f t="shared" si="160"/>
        <v>263.69043593171369</v>
      </c>
      <c r="S174" s="3"/>
      <c r="T174" s="10">
        <f>(C174/D174)-1</f>
        <v>4.4220502657196903E-2</v>
      </c>
      <c r="U174" s="10">
        <f>(E174/F174)-1</f>
        <v>2.778345319456621E-2</v>
      </c>
      <c r="W174">
        <f>M174/O174</f>
        <v>1.087066659551122</v>
      </c>
      <c r="X174">
        <f>Q174/O174</f>
        <v>1.1497302266874143</v>
      </c>
      <c r="Y174">
        <f t="shared" si="146"/>
        <v>1.0576446408191451</v>
      </c>
      <c r="AA174" s="3">
        <f>(M174/N174)-1</f>
        <v>0.1309604144318699</v>
      </c>
      <c r="AB174" s="3">
        <f>(O174/P174)-1</f>
        <v>1.6956539174201701E-2</v>
      </c>
      <c r="AD174" s="4">
        <f>(AVERAGE(L171:L174)/AVERAGE(L167:L170)-1)*100</f>
        <v>0.21774973858637026</v>
      </c>
      <c r="AE174" s="4">
        <f t="shared" si="147"/>
        <v>3.2185268341996531</v>
      </c>
      <c r="AF174" s="4">
        <f t="shared" ref="AF174" si="161">(AVERAGE(N171:N174)/AVERAGE(N167:N170)-1)*100</f>
        <v>1.8238219242550313</v>
      </c>
      <c r="AG174" s="4">
        <f t="shared" ref="AG174" si="162">(AVERAGE(O171:O174)/AVERAGE(O167:O170)-1)*100</f>
        <v>2.6780220249079667</v>
      </c>
      <c r="AH174" s="4">
        <f t="shared" ref="AH174" si="163">(AVERAGE(P171:P174)/AVERAGE(P167:P170)-1)*100</f>
        <v>1.4885616610935015</v>
      </c>
      <c r="AI174" s="4">
        <f t="shared" si="148"/>
        <v>3.4187184497148859</v>
      </c>
      <c r="AJ174" s="4">
        <f>(AVERAGE(R171:R174)/AVERAGE(R167:R170)-1)*100</f>
        <v>1.6898958847695544</v>
      </c>
      <c r="AK174" s="5">
        <f>(AI174-AJ174)/AJ174</f>
        <v>1.0230349576720139</v>
      </c>
    </row>
    <row r="175" spans="1:37" x14ac:dyDescent="0.3">
      <c r="A175" t="s">
        <v>191</v>
      </c>
      <c r="B175">
        <v>1.172610947193449E-2</v>
      </c>
      <c r="C175">
        <v>2684.5624791206856</v>
      </c>
      <c r="D175">
        <v>2609.6467536939358</v>
      </c>
      <c r="E175">
        <v>102684.60123792071</v>
      </c>
      <c r="F175">
        <v>99714.387564747973</v>
      </c>
      <c r="G175">
        <v>194.69192256679901</v>
      </c>
      <c r="H175">
        <v>188.61799819110271</v>
      </c>
      <c r="I175" s="3">
        <f t="shared" si="144"/>
        <v>3.2202252351031503E-2</v>
      </c>
      <c r="L175">
        <f t="shared" si="152"/>
        <v>111.03655593935524</v>
      </c>
      <c r="M175">
        <f t="shared" si="150"/>
        <v>263.27618798065498</v>
      </c>
      <c r="N175">
        <f t="shared" ref="N175:O177" si="164">D175/AVERAGE(D$5:D$8)*100</f>
        <v>236.30047876586821</v>
      </c>
      <c r="O175">
        <f t="shared" si="164"/>
        <v>245.42750559283499</v>
      </c>
      <c r="P175">
        <f t="shared" si="160"/>
        <v>240.86570410931989</v>
      </c>
      <c r="Q175">
        <f t="shared" si="160"/>
        <v>281.32439816827673</v>
      </c>
      <c r="R175">
        <f t="shared" si="160"/>
        <v>265.08314919565476</v>
      </c>
      <c r="T175" s="10">
        <f>(C175/D175)-1</f>
        <v>2.8707228409633245E-2</v>
      </c>
      <c r="U175" s="10">
        <f>(E175/F175)-1</f>
        <v>2.9787212715357336E-2</v>
      </c>
      <c r="W175">
        <f>M175/O175</f>
        <v>1.0727248657183153</v>
      </c>
      <c r="X175">
        <f>Q175/O175</f>
        <v>1.1462627120327531</v>
      </c>
      <c r="Y175">
        <f>Q175/M175</f>
        <v>1.0685523834344939</v>
      </c>
      <c r="AA175" s="3">
        <f>(M175/N175)-1</f>
        <v>0.11415850427249841</v>
      </c>
      <c r="AB175" s="3">
        <f t="shared" ref="AB175" si="165">(O175/P175)-1</f>
        <v>1.8939190618207258E-2</v>
      </c>
      <c r="AD175" s="4">
        <f>(AVERAGE(L172:L175)/AVERAGE(L168:L171)-1)*100</f>
        <v>0.22916655559486188</v>
      </c>
      <c r="AE175" s="4">
        <f t="shared" ref="AE175" si="166">(AVERAGE(M172:M175)/AVERAGE(M168:M171)-1)*100</f>
        <v>2.6004519948070071</v>
      </c>
      <c r="AF175" s="4">
        <f t="shared" ref="AF175" si="167">(AVERAGE(N172:N175)/AVERAGE(N168:N171)-1)*100</f>
        <v>2.1593425249541554</v>
      </c>
      <c r="AG175" s="4">
        <f t="shared" ref="AG175" si="168">(AVERAGE(O172:O175)/AVERAGE(O168:O171)-1)*100</f>
        <v>2.3040196951839009</v>
      </c>
      <c r="AH175" s="4">
        <f t="shared" ref="AH175" si="169">(AVERAGE(P172:P175)/AVERAGE(P168:P171)-1)*100</f>
        <v>1.264491359676656</v>
      </c>
      <c r="AI175" s="4">
        <f t="shared" ref="AI175" si="170">(AVERAGE(Q172:Q175)/AVERAGE(Q168:Q171)-1)*100</f>
        <v>2.9434991361636964</v>
      </c>
      <c r="AJ175" s="4">
        <f>(AVERAGE(R172:R175)/AVERAGE(R168:R171)-1)*100</f>
        <v>1.7760871307928916</v>
      </c>
      <c r="AK175" s="5">
        <f>(AI175-AJ175)/AJ175</f>
        <v>0.65729433265452564</v>
      </c>
    </row>
    <row r="176" spans="1:37" x14ac:dyDescent="0.3">
      <c r="A176" t="s">
        <v>192</v>
      </c>
      <c r="B176">
        <v>1.173355427925369E-2</v>
      </c>
      <c r="C176">
        <v>2670.191766221265</v>
      </c>
      <c r="D176">
        <v>2623.9624370888846</v>
      </c>
      <c r="E176">
        <v>103143.94509310766</v>
      </c>
      <c r="F176">
        <v>99652.908301765332</v>
      </c>
      <c r="G176">
        <v>195.19015022342199</v>
      </c>
      <c r="H176">
        <v>189.21930275986682</v>
      </c>
      <c r="I176" s="3">
        <f>(G176-H176)/H176</f>
        <v>3.1555171044745985E-2</v>
      </c>
      <c r="J176" s="16">
        <f>AVERAGE(H173:H176)</f>
        <v>188.12775894046143</v>
      </c>
      <c r="K176" s="8">
        <f t="shared" ref="K176" si="171">AVERAGE(G173:G176)</f>
        <v>194.55395818634423</v>
      </c>
      <c r="L176">
        <f t="shared" si="152"/>
        <v>111.10705210573801</v>
      </c>
      <c r="M176">
        <f t="shared" si="150"/>
        <v>261.86684603382008</v>
      </c>
      <c r="N176">
        <f t="shared" si="164"/>
        <v>237.59674724944691</v>
      </c>
      <c r="O176">
        <f t="shared" si="164"/>
        <v>246.52538799417692</v>
      </c>
      <c r="P176">
        <f t="shared" ref="P176" si="172">F176/AVERAGE(F$5:F$8)*100</f>
        <v>240.71719749630159</v>
      </c>
      <c r="Q176">
        <f t="shared" ref="Q176" si="173">G176/AVERAGE(G$5:G$8)*100</f>
        <v>282.04432323657102</v>
      </c>
      <c r="R176">
        <f t="shared" ref="R176" si="174">H176/AVERAGE(H$5:H$8)*100</f>
        <v>265.92822077017246</v>
      </c>
      <c r="T176" s="10">
        <f>(C176/D176)-1</f>
        <v>1.7618136783874361E-2</v>
      </c>
      <c r="U176" s="10">
        <f>(E176/F176)-1</f>
        <v>3.5031960941580342E-2</v>
      </c>
      <c r="W176">
        <f>M176/O176</f>
        <v>1.0622307429042785</v>
      </c>
      <c r="X176">
        <f>Q176/O176</f>
        <v>1.1440782044047855</v>
      </c>
      <c r="Y176">
        <f>Q176/M176</f>
        <v>1.0770524314488632</v>
      </c>
      <c r="AA176" s="3">
        <f>(M176/N176)-1</f>
        <v>0.10214827881836541</v>
      </c>
      <c r="AB176" s="3">
        <f t="shared" ref="AB176" si="175">(O176/P176)-1</f>
        <v>2.412868942595825E-2</v>
      </c>
      <c r="AD176" s="4">
        <f>(AVERAGE(L173:L176)/AVERAGE(L169:L172)-1)*100</f>
        <v>0.23809548119644308</v>
      </c>
      <c r="AE176" s="4">
        <f t="shared" ref="AE176" si="176">(AVERAGE(M173:M176)/AVERAGE(M169:M172)-1)*100</f>
        <v>2.0849319996338878</v>
      </c>
      <c r="AF176" s="4">
        <f t="shared" ref="AF176" si="177">(AVERAGE(N173:N176)/AVERAGE(N169:N172)-1)*100</f>
        <v>2.3731452620060711</v>
      </c>
      <c r="AG176" s="4">
        <f t="shared" ref="AG176" si="178">(AVERAGE(O173:O176)/AVERAGE(O169:O172)-1)*100</f>
        <v>1.949304745196323</v>
      </c>
      <c r="AH176" s="4">
        <f t="shared" ref="AH176" si="179">(AVERAGE(P173:P176)/AVERAGE(P169:P172)-1)*100</f>
        <v>0.95075375125190931</v>
      </c>
      <c r="AI176" s="4">
        <f t="shared" ref="AI176" si="180">(AVERAGE(Q173:Q176)/AVERAGE(Q169:Q172)-1)*100</f>
        <v>2.5911969186271033</v>
      </c>
      <c r="AJ176" s="4">
        <f>(AVERAGE(R173:R176)/AVERAGE(R169:R172)-1)*100</f>
        <v>1.7944421665756938</v>
      </c>
      <c r="AK176" s="5">
        <f>(AI176-AJ176)/AJ176</f>
        <v>0.4440124997574284</v>
      </c>
    </row>
    <row r="177" spans="1:37" x14ac:dyDescent="0.3">
      <c r="A177" t="s">
        <v>193</v>
      </c>
      <c r="B177">
        <v>1.174103324465909E-2</v>
      </c>
      <c r="C177">
        <v>2720.8375545731924</v>
      </c>
      <c r="D177">
        <v>2632.8401237459357</v>
      </c>
      <c r="E177">
        <v>102865.95987960562</v>
      </c>
      <c r="F177">
        <v>100456.58492059016</v>
      </c>
      <c r="G177">
        <v>197.33783446439901</v>
      </c>
      <c r="H177">
        <v>190.62257400137017</v>
      </c>
      <c r="I177" s="3">
        <f>(G177-H177)/H177</f>
        <v>3.5228044203099329E-2</v>
      </c>
      <c r="L177">
        <f t="shared" si="152"/>
        <v>111.17787172093885</v>
      </c>
      <c r="M177">
        <f t="shared" ref="M177" si="181">C177/AVERAGE(C$5:C$8)*100</f>
        <v>266.83370011089039</v>
      </c>
      <c r="N177">
        <f t="shared" si="164"/>
        <v>238.40061145230314</v>
      </c>
      <c r="O177">
        <f t="shared" si="164"/>
        <v>245.86097271945215</v>
      </c>
      <c r="P177">
        <f t="shared" ref="P177" si="182">F177/AVERAGE(F$5:F$8)*100</f>
        <v>242.6585235115042</v>
      </c>
      <c r="Q177">
        <f t="shared" ref="Q177" si="183">G177/AVERAGE(G$5:G$8)*100</f>
        <v>285.14766706605656</v>
      </c>
      <c r="R177">
        <f t="shared" ref="R177" si="184">H177/AVERAGE(H$5:H$8)*100</f>
        <v>267.90037381728791</v>
      </c>
      <c r="T177" s="10">
        <f>(C177/D177)-1</f>
        <v>3.3423005838294717E-2</v>
      </c>
      <c r="U177" s="10">
        <f>(E177/F177)-1</f>
        <v>2.3984241161692399E-2</v>
      </c>
      <c r="W177">
        <f>M177/O177</f>
        <v>1.0853031986307557</v>
      </c>
      <c r="X177">
        <f>Q177/O177</f>
        <v>1.1597923164138531</v>
      </c>
      <c r="Y177">
        <f>Q177/M177</f>
        <v>1.0686343851903086</v>
      </c>
      <c r="AA177" s="3">
        <f>(M177/N177)-1</f>
        <v>0.1192660055919188</v>
      </c>
      <c r="AB177" s="3">
        <f t="shared" ref="AB177" si="185">(O177/P177)-1</f>
        <v>1.3197348939593789E-2</v>
      </c>
      <c r="AD177" s="4">
        <f>(AVERAGE(L174:L177)/AVERAGE(L170:L173)-1)*100</f>
        <v>0.24469647629170588</v>
      </c>
      <c r="AE177" s="4">
        <f t="shared" ref="AE177" si="186">(AVERAGE(M174:M177)/AVERAGE(M170:M173)-1)*100</f>
        <v>2.0877216624714645</v>
      </c>
      <c r="AF177" s="4">
        <f t="shared" ref="AF177" si="187">(AVERAGE(N174:N177)/AVERAGE(N170:N173)-1)*100</f>
        <v>2.4081513722477244</v>
      </c>
      <c r="AG177" s="4">
        <f t="shared" ref="AG177" si="188">(AVERAGE(O174:O177)/AVERAGE(O170:O173)-1)*100</f>
        <v>1.7807237214046756</v>
      </c>
      <c r="AH177" s="4">
        <f t="shared" ref="AH177" si="189">(AVERAGE(P174:P177)/AVERAGE(P170:P173)-1)*100</f>
        <v>0.79017941243995082</v>
      </c>
      <c r="AI177" s="4">
        <f t="shared" ref="AI177" si="190">(AVERAGE(Q174:Q177)/AVERAGE(Q170:Q173)-1)*100</f>
        <v>2.051628645405934</v>
      </c>
      <c r="AJ177" s="4">
        <f>(AVERAGE(R174:R177)/AVERAGE(R170:R173)-1)*100</f>
        <v>1.826945384094758</v>
      </c>
      <c r="AK177" s="5">
        <f>(AI177-AJ177)/AJ177</f>
        <v>0.12298302032849515</v>
      </c>
    </row>
    <row r="178" spans="1:37" x14ac:dyDescent="0.3">
      <c r="AA178" s="3"/>
      <c r="AB178" s="3"/>
    </row>
    <row r="179" spans="1:37" x14ac:dyDescent="0.3">
      <c r="AA179" s="3"/>
      <c r="AB179" s="3"/>
    </row>
    <row r="180" spans="1:37" x14ac:dyDescent="0.3">
      <c r="AA180" s="3"/>
      <c r="AB180" s="3"/>
    </row>
    <row r="181" spans="1:37" x14ac:dyDescent="0.3">
      <c r="AA181" s="3"/>
      <c r="AB181" s="3"/>
    </row>
    <row r="182" spans="1:37" x14ac:dyDescent="0.3">
      <c r="AA182" s="3"/>
      <c r="AB182" s="3"/>
    </row>
    <row r="183" spans="1:37" x14ac:dyDescent="0.3">
      <c r="AA183" s="3"/>
      <c r="AB183" s="3"/>
    </row>
    <row r="184" spans="1:37" x14ac:dyDescent="0.3">
      <c r="AA184" s="3"/>
      <c r="AB184" s="3"/>
    </row>
    <row r="185" spans="1:37" x14ac:dyDescent="0.3">
      <c r="AA185" s="3"/>
      <c r="AB185" s="3"/>
    </row>
    <row r="186" spans="1:37" x14ac:dyDescent="0.3">
      <c r="AA186" s="3"/>
      <c r="AB186" s="3"/>
    </row>
    <row r="187" spans="1:37" x14ac:dyDescent="0.3">
      <c r="AA187" s="3"/>
      <c r="AB187" s="3"/>
    </row>
    <row r="188" spans="1:37" x14ac:dyDescent="0.3">
      <c r="AA188" s="3"/>
      <c r="AB188" s="3"/>
    </row>
    <row r="189" spans="1:37" x14ac:dyDescent="0.3">
      <c r="AA189" s="3"/>
      <c r="AB189" s="3"/>
    </row>
    <row r="190" spans="1:37" x14ac:dyDescent="0.3">
      <c r="AA190" s="3"/>
      <c r="AB190" s="3"/>
    </row>
    <row r="191" spans="1:37" x14ac:dyDescent="0.3">
      <c r="AA191" s="3"/>
      <c r="AB191" s="3"/>
    </row>
    <row r="192" spans="1:37" x14ac:dyDescent="0.3">
      <c r="AA192" s="3"/>
      <c r="AB192" s="3"/>
    </row>
    <row r="193" spans="27:28" x14ac:dyDescent="0.3">
      <c r="AA193" s="3"/>
      <c r="AB193" s="3"/>
    </row>
  </sheetData>
  <mergeCells count="3">
    <mergeCell ref="B1:H1"/>
    <mergeCell ref="L1:R1"/>
    <mergeCell ref="AD1:AJ1"/>
  </mergeCells>
  <phoneticPr fontId="2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2026-07-08T18:06:50Z</dcterms:modified>
</cp:coreProperties>
</file>