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7E1D6E76-6DAD-4148-A0DC-B3A9A8B950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IB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2" i="7" l="1"/>
  <c r="K152" i="7"/>
  <c r="AL175" i="7"/>
  <c r="AK175" i="7"/>
  <c r="AJ175" i="7"/>
  <c r="AI175" i="7"/>
  <c r="AH175" i="7"/>
  <c r="AG175" i="7"/>
  <c r="AF175" i="7"/>
  <c r="AE175" i="7"/>
  <c r="AC175" i="7"/>
  <c r="AB175" i="7"/>
  <c r="Z175" i="7"/>
  <c r="Y175" i="7"/>
  <c r="X175" i="7"/>
  <c r="V175" i="7"/>
  <c r="U175" i="7"/>
  <c r="S175" i="7"/>
  <c r="R175" i="7"/>
  <c r="Q175" i="7"/>
  <c r="P175" i="7"/>
  <c r="O175" i="7"/>
  <c r="N175" i="7"/>
  <c r="M175" i="7"/>
  <c r="L175" i="7"/>
  <c r="K175" i="7"/>
  <c r="J175" i="7"/>
  <c r="I175" i="7"/>
  <c r="AL174" i="7"/>
  <c r="AK174" i="7"/>
  <c r="AJ174" i="7"/>
  <c r="AI174" i="7"/>
  <c r="AH174" i="7"/>
  <c r="AG174" i="7"/>
  <c r="AF174" i="7"/>
  <c r="AE174" i="7"/>
  <c r="AC174" i="7"/>
  <c r="AB174" i="7"/>
  <c r="Z174" i="7"/>
  <c r="Y174" i="7"/>
  <c r="X174" i="7"/>
  <c r="V174" i="7"/>
  <c r="U174" i="7"/>
  <c r="S174" i="7"/>
  <c r="R174" i="7"/>
  <c r="Q174" i="7"/>
  <c r="P174" i="7"/>
  <c r="O174" i="7"/>
  <c r="N174" i="7"/>
  <c r="M174" i="7"/>
  <c r="I174" i="7"/>
  <c r="AL173" i="7"/>
  <c r="AK173" i="7"/>
  <c r="AJ173" i="7"/>
  <c r="AI173" i="7"/>
  <c r="AH173" i="7"/>
  <c r="AG173" i="7"/>
  <c r="AF173" i="7"/>
  <c r="AE173" i="7"/>
  <c r="AC173" i="7"/>
  <c r="AB173" i="7"/>
  <c r="Z173" i="7"/>
  <c r="Y173" i="7"/>
  <c r="X173" i="7"/>
  <c r="V173" i="7"/>
  <c r="U173" i="7"/>
  <c r="S173" i="7"/>
  <c r="R173" i="7"/>
  <c r="Q173" i="7"/>
  <c r="P173" i="7"/>
  <c r="O173" i="7"/>
  <c r="N173" i="7"/>
  <c r="M173" i="7"/>
  <c r="I173" i="7"/>
  <c r="AL172" i="7"/>
  <c r="AK172" i="7"/>
  <c r="AJ172" i="7"/>
  <c r="AI172" i="7"/>
  <c r="AH172" i="7"/>
  <c r="AG172" i="7"/>
  <c r="AF172" i="7"/>
  <c r="AE172" i="7"/>
  <c r="AC172" i="7"/>
  <c r="AB172" i="7"/>
  <c r="Z172" i="7"/>
  <c r="Y172" i="7"/>
  <c r="X172" i="7"/>
  <c r="V172" i="7"/>
  <c r="U172" i="7"/>
  <c r="S172" i="7"/>
  <c r="R172" i="7"/>
  <c r="Q172" i="7"/>
  <c r="P172" i="7"/>
  <c r="O172" i="7"/>
  <c r="N172" i="7"/>
  <c r="M172" i="7"/>
  <c r="L172" i="7"/>
  <c r="K172" i="7"/>
  <c r="J172" i="7"/>
  <c r="I172" i="7"/>
  <c r="AL171" i="7"/>
  <c r="AK171" i="7"/>
  <c r="AJ171" i="7"/>
  <c r="AI171" i="7"/>
  <c r="AH171" i="7"/>
  <c r="AG171" i="7"/>
  <c r="AF171" i="7"/>
  <c r="AE171" i="7"/>
  <c r="AC171" i="7"/>
  <c r="AB171" i="7"/>
  <c r="Z171" i="7"/>
  <c r="Y171" i="7"/>
  <c r="X171" i="7"/>
  <c r="V171" i="7"/>
  <c r="U171" i="7"/>
  <c r="S171" i="7"/>
  <c r="R171" i="7"/>
  <c r="Q171" i="7"/>
  <c r="P171" i="7"/>
  <c r="O171" i="7"/>
  <c r="N171" i="7"/>
  <c r="M171" i="7"/>
  <c r="I171" i="7"/>
  <c r="AL170" i="7"/>
  <c r="AK170" i="7"/>
  <c r="AJ170" i="7"/>
  <c r="AI170" i="7"/>
  <c r="AH170" i="7"/>
  <c r="AG170" i="7"/>
  <c r="AF170" i="7"/>
  <c r="AE170" i="7"/>
  <c r="AC170" i="7"/>
  <c r="AB170" i="7"/>
  <c r="Z170" i="7"/>
  <c r="Y170" i="7"/>
  <c r="X170" i="7"/>
  <c r="V170" i="7"/>
  <c r="U170" i="7"/>
  <c r="S170" i="7"/>
  <c r="R170" i="7"/>
  <c r="Q170" i="7"/>
  <c r="P170" i="7"/>
  <c r="O170" i="7"/>
  <c r="N170" i="7"/>
  <c r="M170" i="7"/>
  <c r="I170" i="7"/>
  <c r="AL169" i="7"/>
  <c r="AK169" i="7"/>
  <c r="AJ169" i="7"/>
  <c r="AI169" i="7"/>
  <c r="AH169" i="7"/>
  <c r="AG169" i="7"/>
  <c r="AF169" i="7"/>
  <c r="AE169" i="7"/>
  <c r="AC169" i="7"/>
  <c r="AB169" i="7"/>
  <c r="Z169" i="7"/>
  <c r="Y169" i="7"/>
  <c r="X169" i="7"/>
  <c r="V169" i="7"/>
  <c r="U169" i="7"/>
  <c r="S169" i="7"/>
  <c r="R169" i="7"/>
  <c r="Q169" i="7"/>
  <c r="P169" i="7"/>
  <c r="O169" i="7"/>
  <c r="N169" i="7"/>
  <c r="M169" i="7"/>
  <c r="I169" i="7"/>
  <c r="AL168" i="7"/>
  <c r="AK168" i="7"/>
  <c r="AJ168" i="7"/>
  <c r="AI168" i="7"/>
  <c r="AH168" i="7"/>
  <c r="AG168" i="7"/>
  <c r="AF168" i="7"/>
  <c r="AE168" i="7"/>
  <c r="AC168" i="7"/>
  <c r="AB168" i="7"/>
  <c r="Z168" i="7"/>
  <c r="Y168" i="7"/>
  <c r="X168" i="7"/>
  <c r="V168" i="7"/>
  <c r="U168" i="7"/>
  <c r="S168" i="7"/>
  <c r="R168" i="7"/>
  <c r="Q168" i="7"/>
  <c r="P168" i="7"/>
  <c r="O168" i="7"/>
  <c r="N168" i="7"/>
  <c r="M168" i="7"/>
  <c r="L168" i="7"/>
  <c r="K168" i="7"/>
  <c r="J168" i="7"/>
  <c r="I168" i="7"/>
  <c r="AL167" i="7"/>
  <c r="AK167" i="7"/>
  <c r="AJ167" i="7"/>
  <c r="AI167" i="7"/>
  <c r="AH167" i="7"/>
  <c r="AG167" i="7"/>
  <c r="AF167" i="7"/>
  <c r="AE167" i="7"/>
  <c r="AC167" i="7"/>
  <c r="AB167" i="7"/>
  <c r="Z167" i="7"/>
  <c r="Y167" i="7"/>
  <c r="X167" i="7"/>
  <c r="V167" i="7"/>
  <c r="U167" i="7"/>
  <c r="S167" i="7"/>
  <c r="R167" i="7"/>
  <c r="Q167" i="7"/>
  <c r="P167" i="7"/>
  <c r="O167" i="7"/>
  <c r="N167" i="7"/>
  <c r="M167" i="7"/>
  <c r="I167" i="7"/>
  <c r="AL166" i="7"/>
  <c r="AK166" i="7"/>
  <c r="AJ166" i="7"/>
  <c r="AI166" i="7"/>
  <c r="AH166" i="7"/>
  <c r="AG166" i="7"/>
  <c r="AF166" i="7"/>
  <c r="AE166" i="7"/>
  <c r="AC166" i="7"/>
  <c r="AB166" i="7"/>
  <c r="Z166" i="7"/>
  <c r="Y166" i="7"/>
  <c r="X166" i="7"/>
  <c r="V166" i="7"/>
  <c r="U166" i="7"/>
  <c r="S166" i="7"/>
  <c r="R166" i="7"/>
  <c r="Q166" i="7"/>
  <c r="P166" i="7"/>
  <c r="O166" i="7"/>
  <c r="N166" i="7"/>
  <c r="M166" i="7"/>
  <c r="I166" i="7"/>
  <c r="AL165" i="7"/>
  <c r="AK165" i="7"/>
  <c r="AJ165" i="7"/>
  <c r="AI165" i="7"/>
  <c r="AH165" i="7"/>
  <c r="AG165" i="7"/>
  <c r="AF165" i="7"/>
  <c r="AE165" i="7"/>
  <c r="AC165" i="7"/>
  <c r="AB165" i="7"/>
  <c r="Z165" i="7"/>
  <c r="Y165" i="7"/>
  <c r="X165" i="7"/>
  <c r="V165" i="7"/>
  <c r="U165" i="7"/>
  <c r="S165" i="7"/>
  <c r="R165" i="7"/>
  <c r="Q165" i="7"/>
  <c r="P165" i="7"/>
  <c r="O165" i="7"/>
  <c r="N165" i="7"/>
  <c r="M165" i="7"/>
  <c r="I165" i="7"/>
  <c r="AL164" i="7"/>
  <c r="AK164" i="7"/>
  <c r="AJ164" i="7"/>
  <c r="AI164" i="7"/>
  <c r="AH164" i="7"/>
  <c r="AG164" i="7"/>
  <c r="AF164" i="7"/>
  <c r="AE164" i="7"/>
  <c r="AC164" i="7"/>
  <c r="AB164" i="7"/>
  <c r="Z164" i="7"/>
  <c r="Y164" i="7"/>
  <c r="X164" i="7"/>
  <c r="V164" i="7"/>
  <c r="U164" i="7"/>
  <c r="S164" i="7"/>
  <c r="R164" i="7"/>
  <c r="Q164" i="7"/>
  <c r="P164" i="7"/>
  <c r="O164" i="7"/>
  <c r="N164" i="7"/>
  <c r="M164" i="7"/>
  <c r="L164" i="7"/>
  <c r="K164" i="7"/>
  <c r="J164" i="7"/>
  <c r="I164" i="7"/>
  <c r="AL163" i="7"/>
  <c r="AK163" i="7"/>
  <c r="AJ163" i="7"/>
  <c r="AI163" i="7"/>
  <c r="AH163" i="7"/>
  <c r="AG163" i="7"/>
  <c r="AF163" i="7"/>
  <c r="AE163" i="7"/>
  <c r="AC163" i="7"/>
  <c r="AB163" i="7"/>
  <c r="Z163" i="7"/>
  <c r="Y163" i="7"/>
  <c r="X163" i="7"/>
  <c r="V163" i="7"/>
  <c r="U163" i="7"/>
  <c r="S163" i="7"/>
  <c r="R163" i="7"/>
  <c r="Q163" i="7"/>
  <c r="P163" i="7"/>
  <c r="O163" i="7"/>
  <c r="N163" i="7"/>
  <c r="M163" i="7"/>
  <c r="I163" i="7"/>
  <c r="AL162" i="7"/>
  <c r="AK162" i="7"/>
  <c r="AJ162" i="7"/>
  <c r="AI162" i="7"/>
  <c r="AH162" i="7"/>
  <c r="AG162" i="7"/>
  <c r="AF162" i="7"/>
  <c r="AE162" i="7"/>
  <c r="AC162" i="7"/>
  <c r="AB162" i="7"/>
  <c r="Z162" i="7"/>
  <c r="Y162" i="7"/>
  <c r="X162" i="7"/>
  <c r="V162" i="7"/>
  <c r="U162" i="7"/>
  <c r="S162" i="7"/>
  <c r="R162" i="7"/>
  <c r="Q162" i="7"/>
  <c r="P162" i="7"/>
  <c r="O162" i="7"/>
  <c r="N162" i="7"/>
  <c r="M162" i="7"/>
  <c r="I162" i="7"/>
  <c r="AL161" i="7"/>
  <c r="AK161" i="7"/>
  <c r="AJ161" i="7"/>
  <c r="AI161" i="7"/>
  <c r="AH161" i="7"/>
  <c r="AG161" i="7"/>
  <c r="AF161" i="7"/>
  <c r="AE161" i="7"/>
  <c r="AC161" i="7"/>
  <c r="AB161" i="7"/>
  <c r="Z161" i="7"/>
  <c r="Y161" i="7"/>
  <c r="X161" i="7"/>
  <c r="V161" i="7"/>
  <c r="U161" i="7"/>
  <c r="S161" i="7"/>
  <c r="R161" i="7"/>
  <c r="Q161" i="7"/>
  <c r="P161" i="7"/>
  <c r="O161" i="7"/>
  <c r="N161" i="7"/>
  <c r="M161" i="7"/>
  <c r="I161" i="7"/>
  <c r="AL160" i="7"/>
  <c r="AK160" i="7"/>
  <c r="AJ160" i="7"/>
  <c r="AI160" i="7"/>
  <c r="AH160" i="7"/>
  <c r="AG160" i="7"/>
  <c r="AF160" i="7"/>
  <c r="AE160" i="7"/>
  <c r="AC160" i="7"/>
  <c r="AB160" i="7"/>
  <c r="Z160" i="7"/>
  <c r="Y160" i="7"/>
  <c r="X160" i="7"/>
  <c r="V160" i="7"/>
  <c r="U160" i="7"/>
  <c r="S160" i="7"/>
  <c r="R160" i="7"/>
  <c r="Q160" i="7"/>
  <c r="P160" i="7"/>
  <c r="O160" i="7"/>
  <c r="N160" i="7"/>
  <c r="M160" i="7"/>
  <c r="L160" i="7"/>
  <c r="K160" i="7"/>
  <c r="J160" i="7"/>
  <c r="I160" i="7"/>
  <c r="AL159" i="7"/>
  <c r="AK159" i="7"/>
  <c r="AJ159" i="7"/>
  <c r="AI159" i="7"/>
  <c r="AH159" i="7"/>
  <c r="AG159" i="7"/>
  <c r="AF159" i="7"/>
  <c r="AE159" i="7"/>
  <c r="AC159" i="7"/>
  <c r="AB159" i="7"/>
  <c r="Z159" i="7"/>
  <c r="Y159" i="7"/>
  <c r="X159" i="7"/>
  <c r="V159" i="7"/>
  <c r="U159" i="7"/>
  <c r="S159" i="7"/>
  <c r="R159" i="7"/>
  <c r="Q159" i="7"/>
  <c r="P159" i="7"/>
  <c r="O159" i="7"/>
  <c r="N159" i="7"/>
  <c r="M159" i="7"/>
  <c r="I159" i="7"/>
  <c r="AL158" i="7"/>
  <c r="AK158" i="7"/>
  <c r="AJ158" i="7"/>
  <c r="AI158" i="7"/>
  <c r="AH158" i="7"/>
  <c r="AG158" i="7"/>
  <c r="AF158" i="7"/>
  <c r="AE158" i="7"/>
  <c r="AC158" i="7"/>
  <c r="AB158" i="7"/>
  <c r="Z158" i="7"/>
  <c r="Y158" i="7"/>
  <c r="X158" i="7"/>
  <c r="V158" i="7"/>
  <c r="U158" i="7"/>
  <c r="S158" i="7"/>
  <c r="R158" i="7"/>
  <c r="Q158" i="7"/>
  <c r="P158" i="7"/>
  <c r="O158" i="7"/>
  <c r="N158" i="7"/>
  <c r="M158" i="7"/>
  <c r="I158" i="7"/>
  <c r="AL157" i="7"/>
  <c r="AK157" i="7"/>
  <c r="AJ157" i="7"/>
  <c r="AI157" i="7"/>
  <c r="AH157" i="7"/>
  <c r="AG157" i="7"/>
  <c r="AF157" i="7"/>
  <c r="AE157" i="7"/>
  <c r="AC157" i="7"/>
  <c r="AB157" i="7"/>
  <c r="Z157" i="7"/>
  <c r="Y157" i="7"/>
  <c r="X157" i="7"/>
  <c r="V157" i="7"/>
  <c r="U157" i="7"/>
  <c r="S157" i="7"/>
  <c r="R157" i="7"/>
  <c r="Q157" i="7"/>
  <c r="P157" i="7"/>
  <c r="O157" i="7"/>
  <c r="N157" i="7"/>
  <c r="M157" i="7"/>
  <c r="I157" i="7"/>
  <c r="AL156" i="7"/>
  <c r="AK156" i="7"/>
  <c r="AJ156" i="7"/>
  <c r="AI156" i="7"/>
  <c r="AH156" i="7"/>
  <c r="AG156" i="7"/>
  <c r="AF156" i="7"/>
  <c r="AE156" i="7"/>
  <c r="AC156" i="7"/>
  <c r="AB156" i="7"/>
  <c r="Z156" i="7"/>
  <c r="Y156" i="7"/>
  <c r="X156" i="7"/>
  <c r="V156" i="7"/>
  <c r="U156" i="7"/>
  <c r="S156" i="7"/>
  <c r="R156" i="7"/>
  <c r="Q156" i="7"/>
  <c r="P156" i="7"/>
  <c r="O156" i="7"/>
  <c r="N156" i="7"/>
  <c r="M156" i="7"/>
  <c r="L156" i="7"/>
  <c r="K156" i="7"/>
  <c r="J156" i="7"/>
  <c r="I156" i="7"/>
  <c r="AL155" i="7"/>
  <c r="AK155" i="7"/>
  <c r="AJ155" i="7"/>
  <c r="AI155" i="7"/>
  <c r="AH155" i="7"/>
  <c r="AG155" i="7"/>
  <c r="AF155" i="7"/>
  <c r="AE155" i="7"/>
  <c r="AC155" i="7"/>
  <c r="AB155" i="7"/>
  <c r="Z155" i="7"/>
  <c r="Y155" i="7"/>
  <c r="X155" i="7"/>
  <c r="V155" i="7"/>
  <c r="U155" i="7"/>
  <c r="S155" i="7"/>
  <c r="R155" i="7"/>
  <c r="Q155" i="7"/>
  <c r="P155" i="7"/>
  <c r="O155" i="7"/>
  <c r="N155" i="7"/>
  <c r="M155" i="7"/>
  <c r="I155" i="7"/>
  <c r="AL154" i="7"/>
  <c r="AK154" i="7"/>
  <c r="AJ154" i="7"/>
  <c r="AI154" i="7"/>
  <c r="AH154" i="7"/>
  <c r="AG154" i="7"/>
  <c r="AF154" i="7"/>
  <c r="AE154" i="7"/>
  <c r="AC154" i="7"/>
  <c r="AB154" i="7"/>
  <c r="Z154" i="7"/>
  <c r="Y154" i="7"/>
  <c r="X154" i="7"/>
  <c r="V154" i="7"/>
  <c r="U154" i="7"/>
  <c r="S154" i="7"/>
  <c r="R154" i="7"/>
  <c r="Q154" i="7"/>
  <c r="P154" i="7"/>
  <c r="O154" i="7"/>
  <c r="N154" i="7"/>
  <c r="M154" i="7"/>
  <c r="I154" i="7"/>
  <c r="AL153" i="7"/>
  <c r="AK153" i="7"/>
  <c r="AJ153" i="7"/>
  <c r="AI153" i="7"/>
  <c r="AH153" i="7"/>
  <c r="AG153" i="7"/>
  <c r="AF153" i="7"/>
  <c r="AE153" i="7"/>
  <c r="AC153" i="7"/>
  <c r="AB153" i="7"/>
  <c r="Z153" i="7"/>
  <c r="Y153" i="7"/>
  <c r="X153" i="7"/>
  <c r="V153" i="7"/>
  <c r="U153" i="7"/>
  <c r="S153" i="7"/>
  <c r="R153" i="7"/>
  <c r="Q153" i="7"/>
  <c r="P153" i="7"/>
  <c r="O153" i="7"/>
  <c r="N153" i="7"/>
  <c r="M153" i="7"/>
  <c r="I153" i="7"/>
  <c r="AL152" i="7"/>
  <c r="AK152" i="7"/>
  <c r="AJ152" i="7"/>
  <c r="AI152" i="7"/>
  <c r="AH152" i="7"/>
  <c r="AG152" i="7"/>
  <c r="AF152" i="7"/>
  <c r="AE152" i="7"/>
  <c r="AC152" i="7"/>
  <c r="AB152" i="7"/>
  <c r="Z152" i="7"/>
  <c r="Y152" i="7"/>
  <c r="X152" i="7"/>
  <c r="V152" i="7"/>
  <c r="U152" i="7"/>
  <c r="S152" i="7"/>
  <c r="R152" i="7"/>
  <c r="Q152" i="7"/>
  <c r="P152" i="7"/>
  <c r="O152" i="7"/>
  <c r="N152" i="7"/>
  <c r="M152" i="7"/>
  <c r="J152" i="7"/>
  <c r="I152" i="7"/>
  <c r="AL151" i="7"/>
  <c r="AK151" i="7"/>
  <c r="AJ151" i="7"/>
  <c r="AI151" i="7"/>
  <c r="AH151" i="7"/>
  <c r="AG151" i="7"/>
  <c r="AF151" i="7"/>
  <c r="AE151" i="7"/>
  <c r="AC151" i="7"/>
  <c r="AB151" i="7"/>
  <c r="Z151" i="7"/>
  <c r="Y151" i="7"/>
  <c r="X151" i="7"/>
  <c r="V151" i="7"/>
  <c r="U151" i="7"/>
  <c r="S151" i="7"/>
  <c r="R151" i="7"/>
  <c r="Q151" i="7"/>
  <c r="P151" i="7"/>
  <c r="O151" i="7"/>
  <c r="N151" i="7"/>
  <c r="M151" i="7"/>
  <c r="I151" i="7"/>
  <c r="AL150" i="7"/>
  <c r="AK150" i="7"/>
  <c r="AJ150" i="7"/>
  <c r="AI150" i="7"/>
  <c r="AH150" i="7"/>
  <c r="AG150" i="7"/>
  <c r="AF150" i="7"/>
  <c r="AE150" i="7"/>
  <c r="AC150" i="7"/>
  <c r="AB150" i="7"/>
  <c r="Z150" i="7"/>
  <c r="Y150" i="7"/>
  <c r="X150" i="7"/>
  <c r="V150" i="7"/>
  <c r="U150" i="7"/>
  <c r="S150" i="7"/>
  <c r="R150" i="7"/>
  <c r="Q150" i="7"/>
  <c r="P150" i="7"/>
  <c r="O150" i="7"/>
  <c r="N150" i="7"/>
  <c r="M150" i="7"/>
  <c r="I150" i="7"/>
  <c r="AL149" i="7"/>
  <c r="AK149" i="7"/>
  <c r="AJ149" i="7"/>
  <c r="AI149" i="7"/>
  <c r="AH149" i="7"/>
  <c r="AG149" i="7"/>
  <c r="AF149" i="7"/>
  <c r="AE149" i="7"/>
  <c r="AC149" i="7"/>
  <c r="AB149" i="7"/>
  <c r="Z149" i="7"/>
  <c r="Y149" i="7"/>
  <c r="X149" i="7"/>
  <c r="V149" i="7"/>
  <c r="U149" i="7"/>
  <c r="S149" i="7"/>
  <c r="R149" i="7"/>
  <c r="Q149" i="7"/>
  <c r="P149" i="7"/>
  <c r="O149" i="7"/>
  <c r="N149" i="7"/>
  <c r="M149" i="7"/>
  <c r="I149" i="7"/>
  <c r="AL148" i="7"/>
  <c r="AK148" i="7"/>
  <c r="AJ148" i="7"/>
  <c r="AI148" i="7"/>
  <c r="AH148" i="7"/>
  <c r="AG148" i="7"/>
  <c r="AF148" i="7"/>
  <c r="AE148" i="7"/>
  <c r="AC148" i="7"/>
  <c r="AB148" i="7"/>
  <c r="Z148" i="7"/>
  <c r="Y148" i="7"/>
  <c r="X148" i="7"/>
  <c r="V148" i="7"/>
  <c r="U148" i="7"/>
  <c r="S148" i="7"/>
  <c r="R148" i="7"/>
  <c r="Q148" i="7"/>
  <c r="P148" i="7"/>
  <c r="O148" i="7"/>
  <c r="N148" i="7"/>
  <c r="M148" i="7"/>
  <c r="L148" i="7"/>
  <c r="K148" i="7"/>
  <c r="J148" i="7"/>
  <c r="I148" i="7"/>
  <c r="AL147" i="7"/>
  <c r="AK147" i="7"/>
  <c r="AJ147" i="7"/>
  <c r="AI147" i="7"/>
  <c r="AH147" i="7"/>
  <c r="AG147" i="7"/>
  <c r="AF147" i="7"/>
  <c r="AE147" i="7"/>
  <c r="AC147" i="7"/>
  <c r="AB147" i="7"/>
  <c r="Z147" i="7"/>
  <c r="Y147" i="7"/>
  <c r="X147" i="7"/>
  <c r="V147" i="7"/>
  <c r="U147" i="7"/>
  <c r="S147" i="7"/>
  <c r="R147" i="7"/>
  <c r="Q147" i="7"/>
  <c r="P147" i="7"/>
  <c r="O147" i="7"/>
  <c r="N147" i="7"/>
  <c r="M147" i="7"/>
  <c r="I147" i="7"/>
  <c r="AL146" i="7"/>
  <c r="AK146" i="7"/>
  <c r="AJ146" i="7"/>
  <c r="AI146" i="7"/>
  <c r="AH146" i="7"/>
  <c r="AG146" i="7"/>
  <c r="AF146" i="7"/>
  <c r="AE146" i="7"/>
  <c r="AC146" i="7"/>
  <c r="AB146" i="7"/>
  <c r="Z146" i="7"/>
  <c r="Y146" i="7"/>
  <c r="X146" i="7"/>
  <c r="V146" i="7"/>
  <c r="U146" i="7"/>
  <c r="S146" i="7"/>
  <c r="R146" i="7"/>
  <c r="Q146" i="7"/>
  <c r="P146" i="7"/>
  <c r="O146" i="7"/>
  <c r="N146" i="7"/>
  <c r="M146" i="7"/>
  <c r="I146" i="7"/>
  <c r="AL145" i="7"/>
  <c r="AK145" i="7"/>
  <c r="AJ145" i="7"/>
  <c r="AI145" i="7"/>
  <c r="AH145" i="7"/>
  <c r="AG145" i="7"/>
  <c r="AF145" i="7"/>
  <c r="AE145" i="7"/>
  <c r="AC145" i="7"/>
  <c r="AB145" i="7"/>
  <c r="Z145" i="7"/>
  <c r="Y145" i="7"/>
  <c r="X145" i="7"/>
  <c r="V145" i="7"/>
  <c r="U145" i="7"/>
  <c r="S145" i="7"/>
  <c r="R145" i="7"/>
  <c r="Q145" i="7"/>
  <c r="P145" i="7"/>
  <c r="O145" i="7"/>
  <c r="N145" i="7"/>
  <c r="M145" i="7"/>
  <c r="I145" i="7"/>
  <c r="AL144" i="7"/>
  <c r="AK144" i="7"/>
  <c r="AJ144" i="7"/>
  <c r="AI144" i="7"/>
  <c r="AH144" i="7"/>
  <c r="AG144" i="7"/>
  <c r="AF144" i="7"/>
  <c r="AE144" i="7"/>
  <c r="AC144" i="7"/>
  <c r="AB144" i="7"/>
  <c r="Z144" i="7"/>
  <c r="Y144" i="7"/>
  <c r="X144" i="7"/>
  <c r="V144" i="7"/>
  <c r="U144" i="7"/>
  <c r="S144" i="7"/>
  <c r="R144" i="7"/>
  <c r="Q144" i="7"/>
  <c r="P144" i="7"/>
  <c r="O144" i="7"/>
  <c r="N144" i="7"/>
  <c r="M144" i="7"/>
  <c r="L144" i="7"/>
  <c r="K144" i="7"/>
  <c r="J144" i="7"/>
  <c r="I144" i="7"/>
  <c r="AL143" i="7"/>
  <c r="AK143" i="7"/>
  <c r="AJ143" i="7"/>
  <c r="AI143" i="7"/>
  <c r="AH143" i="7"/>
  <c r="AG143" i="7"/>
  <c r="AF143" i="7"/>
  <c r="AE143" i="7"/>
  <c r="AC143" i="7"/>
  <c r="AB143" i="7"/>
  <c r="Z143" i="7"/>
  <c r="Y143" i="7"/>
  <c r="X143" i="7"/>
  <c r="V143" i="7"/>
  <c r="U143" i="7"/>
  <c r="S143" i="7"/>
  <c r="R143" i="7"/>
  <c r="Q143" i="7"/>
  <c r="P143" i="7"/>
  <c r="O143" i="7"/>
  <c r="N143" i="7"/>
  <c r="M143" i="7"/>
  <c r="I143" i="7"/>
  <c r="AL142" i="7"/>
  <c r="AK142" i="7"/>
  <c r="AJ142" i="7"/>
  <c r="AI142" i="7"/>
  <c r="AH142" i="7"/>
  <c r="AG142" i="7"/>
  <c r="AF142" i="7"/>
  <c r="AE142" i="7"/>
  <c r="AC142" i="7"/>
  <c r="AB142" i="7"/>
  <c r="Z142" i="7"/>
  <c r="Y142" i="7"/>
  <c r="X142" i="7"/>
  <c r="V142" i="7"/>
  <c r="U142" i="7"/>
  <c r="S142" i="7"/>
  <c r="R142" i="7"/>
  <c r="Q142" i="7"/>
  <c r="P142" i="7"/>
  <c r="O142" i="7"/>
  <c r="N142" i="7"/>
  <c r="M142" i="7"/>
  <c r="I142" i="7"/>
  <c r="AL141" i="7"/>
  <c r="AK141" i="7"/>
  <c r="AJ141" i="7"/>
  <c r="AI141" i="7"/>
  <c r="AH141" i="7"/>
  <c r="AG141" i="7"/>
  <c r="AF141" i="7"/>
  <c r="AE141" i="7"/>
  <c r="AC141" i="7"/>
  <c r="AB141" i="7"/>
  <c r="Z141" i="7"/>
  <c r="Y141" i="7"/>
  <c r="X141" i="7"/>
  <c r="V141" i="7"/>
  <c r="U141" i="7"/>
  <c r="S141" i="7"/>
  <c r="R141" i="7"/>
  <c r="Q141" i="7"/>
  <c r="P141" i="7"/>
  <c r="O141" i="7"/>
  <c r="N141" i="7"/>
  <c r="M141" i="7"/>
  <c r="I141" i="7"/>
  <c r="AL140" i="7"/>
  <c r="AK140" i="7"/>
  <c r="AJ140" i="7"/>
  <c r="AI140" i="7"/>
  <c r="AH140" i="7"/>
  <c r="AG140" i="7"/>
  <c r="AF140" i="7"/>
  <c r="AE140" i="7"/>
  <c r="AC140" i="7"/>
  <c r="AB140" i="7"/>
  <c r="Z140" i="7"/>
  <c r="Y140" i="7"/>
  <c r="X140" i="7"/>
  <c r="V140" i="7"/>
  <c r="U140" i="7"/>
  <c r="S140" i="7"/>
  <c r="R140" i="7"/>
  <c r="Q140" i="7"/>
  <c r="P140" i="7"/>
  <c r="O140" i="7"/>
  <c r="N140" i="7"/>
  <c r="M140" i="7"/>
  <c r="L140" i="7"/>
  <c r="K140" i="7"/>
  <c r="J140" i="7"/>
  <c r="I140" i="7"/>
  <c r="AL139" i="7"/>
  <c r="AK139" i="7"/>
  <c r="AJ139" i="7"/>
  <c r="AI139" i="7"/>
  <c r="AH139" i="7"/>
  <c r="AG139" i="7"/>
  <c r="AF139" i="7"/>
  <c r="AE139" i="7"/>
  <c r="AC139" i="7"/>
  <c r="AB139" i="7"/>
  <c r="Z139" i="7"/>
  <c r="Y139" i="7"/>
  <c r="X139" i="7"/>
  <c r="V139" i="7"/>
  <c r="U139" i="7"/>
  <c r="S139" i="7"/>
  <c r="R139" i="7"/>
  <c r="Q139" i="7"/>
  <c r="P139" i="7"/>
  <c r="O139" i="7"/>
  <c r="N139" i="7"/>
  <c r="M139" i="7"/>
  <c r="I139" i="7"/>
  <c r="AL138" i="7"/>
  <c r="AK138" i="7"/>
  <c r="AJ138" i="7"/>
  <c r="AI138" i="7"/>
  <c r="AH138" i="7"/>
  <c r="AG138" i="7"/>
  <c r="AF138" i="7"/>
  <c r="AE138" i="7"/>
  <c r="AC138" i="7"/>
  <c r="AB138" i="7"/>
  <c r="Z138" i="7"/>
  <c r="Y138" i="7"/>
  <c r="X138" i="7"/>
  <c r="V138" i="7"/>
  <c r="U138" i="7"/>
  <c r="S138" i="7"/>
  <c r="R138" i="7"/>
  <c r="Q138" i="7"/>
  <c r="P138" i="7"/>
  <c r="O138" i="7"/>
  <c r="N138" i="7"/>
  <c r="M138" i="7"/>
  <c r="I138" i="7"/>
  <c r="AL137" i="7"/>
  <c r="AK137" i="7"/>
  <c r="AJ137" i="7"/>
  <c r="AI137" i="7"/>
  <c r="AH137" i="7"/>
  <c r="AG137" i="7"/>
  <c r="AF137" i="7"/>
  <c r="AE137" i="7"/>
  <c r="AC137" i="7"/>
  <c r="AB137" i="7"/>
  <c r="Z137" i="7"/>
  <c r="Y137" i="7"/>
  <c r="X137" i="7"/>
  <c r="V137" i="7"/>
  <c r="U137" i="7"/>
  <c r="S137" i="7"/>
  <c r="R137" i="7"/>
  <c r="Q137" i="7"/>
  <c r="P137" i="7"/>
  <c r="O137" i="7"/>
  <c r="N137" i="7"/>
  <c r="M137" i="7"/>
  <c r="I137" i="7"/>
  <c r="AL136" i="7"/>
  <c r="AK136" i="7"/>
  <c r="AJ136" i="7"/>
  <c r="AI136" i="7"/>
  <c r="AH136" i="7"/>
  <c r="AG136" i="7"/>
  <c r="AF136" i="7"/>
  <c r="AE136" i="7"/>
  <c r="AC136" i="7"/>
  <c r="AB136" i="7"/>
  <c r="Z136" i="7"/>
  <c r="Y136" i="7"/>
  <c r="X136" i="7"/>
  <c r="V136" i="7"/>
  <c r="U136" i="7"/>
  <c r="S136" i="7"/>
  <c r="R136" i="7"/>
  <c r="Q136" i="7"/>
  <c r="P136" i="7"/>
  <c r="O136" i="7"/>
  <c r="N136" i="7"/>
  <c r="M136" i="7"/>
  <c r="L136" i="7"/>
  <c r="K136" i="7"/>
  <c r="J136" i="7"/>
  <c r="I136" i="7"/>
  <c r="AL135" i="7"/>
  <c r="AK135" i="7"/>
  <c r="AJ135" i="7"/>
  <c r="AI135" i="7"/>
  <c r="AH135" i="7"/>
  <c r="AG135" i="7"/>
  <c r="AF135" i="7"/>
  <c r="AE135" i="7"/>
  <c r="AC135" i="7"/>
  <c r="AB135" i="7"/>
  <c r="Z135" i="7"/>
  <c r="Y135" i="7"/>
  <c r="X135" i="7"/>
  <c r="V135" i="7"/>
  <c r="U135" i="7"/>
  <c r="S135" i="7"/>
  <c r="R135" i="7"/>
  <c r="Q135" i="7"/>
  <c r="P135" i="7"/>
  <c r="O135" i="7"/>
  <c r="N135" i="7"/>
  <c r="M135" i="7"/>
  <c r="I135" i="7"/>
  <c r="AL134" i="7"/>
  <c r="AK134" i="7"/>
  <c r="AJ134" i="7"/>
  <c r="AI134" i="7"/>
  <c r="AH134" i="7"/>
  <c r="AG134" i="7"/>
  <c r="AF134" i="7"/>
  <c r="AE134" i="7"/>
  <c r="AC134" i="7"/>
  <c r="AB134" i="7"/>
  <c r="Z134" i="7"/>
  <c r="Y134" i="7"/>
  <c r="X134" i="7"/>
  <c r="V134" i="7"/>
  <c r="U134" i="7"/>
  <c r="S134" i="7"/>
  <c r="R134" i="7"/>
  <c r="Q134" i="7"/>
  <c r="P134" i="7"/>
  <c r="O134" i="7"/>
  <c r="N134" i="7"/>
  <c r="M134" i="7"/>
  <c r="I134" i="7"/>
  <c r="AL133" i="7"/>
  <c r="AK133" i="7"/>
  <c r="AJ133" i="7"/>
  <c r="AI133" i="7"/>
  <c r="AH133" i="7"/>
  <c r="AG133" i="7"/>
  <c r="AF133" i="7"/>
  <c r="AE133" i="7"/>
  <c r="AC133" i="7"/>
  <c r="AB133" i="7"/>
  <c r="Z133" i="7"/>
  <c r="Y133" i="7"/>
  <c r="X133" i="7"/>
  <c r="V133" i="7"/>
  <c r="U133" i="7"/>
  <c r="S133" i="7"/>
  <c r="R133" i="7"/>
  <c r="Q133" i="7"/>
  <c r="P133" i="7"/>
  <c r="O133" i="7"/>
  <c r="N133" i="7"/>
  <c r="M133" i="7"/>
  <c r="I133" i="7"/>
  <c r="AL132" i="7"/>
  <c r="AK132" i="7"/>
  <c r="AJ132" i="7"/>
  <c r="AI132" i="7"/>
  <c r="AH132" i="7"/>
  <c r="AG132" i="7"/>
  <c r="AF132" i="7"/>
  <c r="AE132" i="7"/>
  <c r="AC132" i="7"/>
  <c r="AB132" i="7"/>
  <c r="Z132" i="7"/>
  <c r="Y132" i="7"/>
  <c r="X132" i="7"/>
  <c r="V132" i="7"/>
  <c r="U132" i="7"/>
  <c r="S132" i="7"/>
  <c r="R132" i="7"/>
  <c r="Q132" i="7"/>
  <c r="P132" i="7"/>
  <c r="O132" i="7"/>
  <c r="N132" i="7"/>
  <c r="M132" i="7"/>
  <c r="L132" i="7"/>
  <c r="K132" i="7"/>
  <c r="J132" i="7"/>
  <c r="I132" i="7"/>
  <c r="AL131" i="7"/>
  <c r="AK131" i="7"/>
  <c r="AJ131" i="7"/>
  <c r="AI131" i="7"/>
  <c r="AH131" i="7"/>
  <c r="AG131" i="7"/>
  <c r="AF131" i="7"/>
  <c r="AE131" i="7"/>
  <c r="AC131" i="7"/>
  <c r="AB131" i="7"/>
  <c r="Z131" i="7"/>
  <c r="Y131" i="7"/>
  <c r="X131" i="7"/>
  <c r="V131" i="7"/>
  <c r="U131" i="7"/>
  <c r="S131" i="7"/>
  <c r="R131" i="7"/>
  <c r="Q131" i="7"/>
  <c r="P131" i="7"/>
  <c r="O131" i="7"/>
  <c r="N131" i="7"/>
  <c r="M131" i="7"/>
  <c r="I131" i="7"/>
  <c r="AL130" i="7"/>
  <c r="AK130" i="7"/>
  <c r="AJ130" i="7"/>
  <c r="AI130" i="7"/>
  <c r="AH130" i="7"/>
  <c r="AG130" i="7"/>
  <c r="AF130" i="7"/>
  <c r="AE130" i="7"/>
  <c r="AC130" i="7"/>
  <c r="AB130" i="7"/>
  <c r="Z130" i="7"/>
  <c r="Y130" i="7"/>
  <c r="X130" i="7"/>
  <c r="V130" i="7"/>
  <c r="U130" i="7"/>
  <c r="S130" i="7"/>
  <c r="R130" i="7"/>
  <c r="Q130" i="7"/>
  <c r="P130" i="7"/>
  <c r="O130" i="7"/>
  <c r="N130" i="7"/>
  <c r="M130" i="7"/>
  <c r="I130" i="7"/>
  <c r="AL129" i="7"/>
  <c r="AK129" i="7"/>
  <c r="AJ129" i="7"/>
  <c r="AI129" i="7"/>
  <c r="AH129" i="7"/>
  <c r="AG129" i="7"/>
  <c r="AF129" i="7"/>
  <c r="AE129" i="7"/>
  <c r="AC129" i="7"/>
  <c r="AB129" i="7"/>
  <c r="Z129" i="7"/>
  <c r="Y129" i="7"/>
  <c r="X129" i="7"/>
  <c r="V129" i="7"/>
  <c r="U129" i="7"/>
  <c r="S129" i="7"/>
  <c r="R129" i="7"/>
  <c r="Q129" i="7"/>
  <c r="P129" i="7"/>
  <c r="O129" i="7"/>
  <c r="N129" i="7"/>
  <c r="M129" i="7"/>
  <c r="I129" i="7"/>
  <c r="AL128" i="7"/>
  <c r="AK128" i="7"/>
  <c r="AJ128" i="7"/>
  <c r="AI128" i="7"/>
  <c r="AH128" i="7"/>
  <c r="AG128" i="7"/>
  <c r="AF128" i="7"/>
  <c r="AE128" i="7"/>
  <c r="AC128" i="7"/>
  <c r="AB128" i="7"/>
  <c r="Z128" i="7"/>
  <c r="Y128" i="7"/>
  <c r="X128" i="7"/>
  <c r="V128" i="7"/>
  <c r="U128" i="7"/>
  <c r="S128" i="7"/>
  <c r="R128" i="7"/>
  <c r="Q128" i="7"/>
  <c r="P128" i="7"/>
  <c r="O128" i="7"/>
  <c r="N128" i="7"/>
  <c r="M128" i="7"/>
  <c r="L128" i="7"/>
  <c r="K128" i="7"/>
  <c r="J128" i="7"/>
  <c r="I128" i="7"/>
  <c r="AL127" i="7"/>
  <c r="AK127" i="7"/>
  <c r="AJ127" i="7"/>
  <c r="AI127" i="7"/>
  <c r="AH127" i="7"/>
  <c r="AG127" i="7"/>
  <c r="AF127" i="7"/>
  <c r="AE127" i="7"/>
  <c r="AC127" i="7"/>
  <c r="AB127" i="7"/>
  <c r="Z127" i="7"/>
  <c r="Y127" i="7"/>
  <c r="X127" i="7"/>
  <c r="V127" i="7"/>
  <c r="U127" i="7"/>
  <c r="S127" i="7"/>
  <c r="R127" i="7"/>
  <c r="Q127" i="7"/>
  <c r="P127" i="7"/>
  <c r="O127" i="7"/>
  <c r="N127" i="7"/>
  <c r="M127" i="7"/>
  <c r="I127" i="7"/>
  <c r="AL126" i="7"/>
  <c r="AK126" i="7"/>
  <c r="AJ126" i="7"/>
  <c r="AI126" i="7"/>
  <c r="AH126" i="7"/>
  <c r="AG126" i="7"/>
  <c r="AF126" i="7"/>
  <c r="AE126" i="7"/>
  <c r="AC126" i="7"/>
  <c r="AB126" i="7"/>
  <c r="Z126" i="7"/>
  <c r="Y126" i="7"/>
  <c r="X126" i="7"/>
  <c r="V126" i="7"/>
  <c r="U126" i="7"/>
  <c r="S126" i="7"/>
  <c r="R126" i="7"/>
  <c r="Q126" i="7"/>
  <c r="P126" i="7"/>
  <c r="O126" i="7"/>
  <c r="N126" i="7"/>
  <c r="M126" i="7"/>
  <c r="I126" i="7"/>
  <c r="AL125" i="7"/>
  <c r="AK125" i="7"/>
  <c r="AJ125" i="7"/>
  <c r="AI125" i="7"/>
  <c r="AH125" i="7"/>
  <c r="AG125" i="7"/>
  <c r="AF125" i="7"/>
  <c r="AE125" i="7"/>
  <c r="AC125" i="7"/>
  <c r="AB125" i="7"/>
  <c r="Z125" i="7"/>
  <c r="Y125" i="7"/>
  <c r="X125" i="7"/>
  <c r="V125" i="7"/>
  <c r="U125" i="7"/>
  <c r="S125" i="7"/>
  <c r="R125" i="7"/>
  <c r="Q125" i="7"/>
  <c r="P125" i="7"/>
  <c r="O125" i="7"/>
  <c r="N125" i="7"/>
  <c r="M125" i="7"/>
  <c r="I125" i="7"/>
  <c r="AL124" i="7"/>
  <c r="AK124" i="7"/>
  <c r="AJ124" i="7"/>
  <c r="AI124" i="7"/>
  <c r="AH124" i="7"/>
  <c r="AG124" i="7"/>
  <c r="AF124" i="7"/>
  <c r="AE124" i="7"/>
  <c r="AC124" i="7"/>
  <c r="AB124" i="7"/>
  <c r="Z124" i="7"/>
  <c r="Y124" i="7"/>
  <c r="X124" i="7"/>
  <c r="V124" i="7"/>
  <c r="U124" i="7"/>
  <c r="S124" i="7"/>
  <c r="R124" i="7"/>
  <c r="Q124" i="7"/>
  <c r="P124" i="7"/>
  <c r="O124" i="7"/>
  <c r="N124" i="7"/>
  <c r="M124" i="7"/>
  <c r="L124" i="7"/>
  <c r="K124" i="7"/>
  <c r="J124" i="7"/>
  <c r="I124" i="7"/>
  <c r="AL123" i="7"/>
  <c r="AK123" i="7"/>
  <c r="AJ123" i="7"/>
  <c r="AI123" i="7"/>
  <c r="AH123" i="7"/>
  <c r="AG123" i="7"/>
  <c r="AF123" i="7"/>
  <c r="AE123" i="7"/>
  <c r="AC123" i="7"/>
  <c r="AB123" i="7"/>
  <c r="Z123" i="7"/>
  <c r="Y123" i="7"/>
  <c r="X123" i="7"/>
  <c r="V123" i="7"/>
  <c r="U123" i="7"/>
  <c r="S123" i="7"/>
  <c r="R123" i="7"/>
  <c r="Q123" i="7"/>
  <c r="P123" i="7"/>
  <c r="O123" i="7"/>
  <c r="N123" i="7"/>
  <c r="M123" i="7"/>
  <c r="I123" i="7"/>
  <c r="AL122" i="7"/>
  <c r="AK122" i="7"/>
  <c r="AJ122" i="7"/>
  <c r="AI122" i="7"/>
  <c r="AH122" i="7"/>
  <c r="AG122" i="7"/>
  <c r="AF122" i="7"/>
  <c r="AE122" i="7"/>
  <c r="AC122" i="7"/>
  <c r="AB122" i="7"/>
  <c r="Z122" i="7"/>
  <c r="Y122" i="7"/>
  <c r="X122" i="7"/>
  <c r="V122" i="7"/>
  <c r="U122" i="7"/>
  <c r="S122" i="7"/>
  <c r="R122" i="7"/>
  <c r="Q122" i="7"/>
  <c r="P122" i="7"/>
  <c r="O122" i="7"/>
  <c r="N122" i="7"/>
  <c r="M122" i="7"/>
  <c r="I122" i="7"/>
  <c r="AL121" i="7"/>
  <c r="AK121" i="7"/>
  <c r="AJ121" i="7"/>
  <c r="AI121" i="7"/>
  <c r="AH121" i="7"/>
  <c r="AG121" i="7"/>
  <c r="AF121" i="7"/>
  <c r="AE121" i="7"/>
  <c r="AC121" i="7"/>
  <c r="AB121" i="7"/>
  <c r="Z121" i="7"/>
  <c r="Y121" i="7"/>
  <c r="X121" i="7"/>
  <c r="V121" i="7"/>
  <c r="U121" i="7"/>
  <c r="S121" i="7"/>
  <c r="R121" i="7"/>
  <c r="Q121" i="7"/>
  <c r="P121" i="7"/>
  <c r="O121" i="7"/>
  <c r="N121" i="7"/>
  <c r="M121" i="7"/>
  <c r="I121" i="7"/>
  <c r="AL120" i="7"/>
  <c r="AK120" i="7"/>
  <c r="AJ120" i="7"/>
  <c r="AI120" i="7"/>
  <c r="AH120" i="7"/>
  <c r="AG120" i="7"/>
  <c r="AF120" i="7"/>
  <c r="AE120" i="7"/>
  <c r="AC120" i="7"/>
  <c r="AB120" i="7"/>
  <c r="Z120" i="7"/>
  <c r="Y120" i="7"/>
  <c r="X120" i="7"/>
  <c r="V120" i="7"/>
  <c r="U120" i="7"/>
  <c r="S120" i="7"/>
  <c r="R120" i="7"/>
  <c r="Q120" i="7"/>
  <c r="P120" i="7"/>
  <c r="O120" i="7"/>
  <c r="N120" i="7"/>
  <c r="M120" i="7"/>
  <c r="L120" i="7"/>
  <c r="K120" i="7"/>
  <c r="J120" i="7"/>
  <c r="I120" i="7"/>
  <c r="AL119" i="7"/>
  <c r="AK119" i="7"/>
  <c r="AJ119" i="7"/>
  <c r="AI119" i="7"/>
  <c r="AH119" i="7"/>
  <c r="AG119" i="7"/>
  <c r="AF119" i="7"/>
  <c r="AE119" i="7"/>
  <c r="AC119" i="7"/>
  <c r="AB119" i="7"/>
  <c r="Z119" i="7"/>
  <c r="Y119" i="7"/>
  <c r="X119" i="7"/>
  <c r="V119" i="7"/>
  <c r="U119" i="7"/>
  <c r="S119" i="7"/>
  <c r="R119" i="7"/>
  <c r="Q119" i="7"/>
  <c r="P119" i="7"/>
  <c r="O119" i="7"/>
  <c r="N119" i="7"/>
  <c r="M119" i="7"/>
  <c r="I119" i="7"/>
  <c r="AL118" i="7"/>
  <c r="AK118" i="7"/>
  <c r="AJ118" i="7"/>
  <c r="AI118" i="7"/>
  <c r="AH118" i="7"/>
  <c r="AG118" i="7"/>
  <c r="AF118" i="7"/>
  <c r="AE118" i="7"/>
  <c r="AC118" i="7"/>
  <c r="AB118" i="7"/>
  <c r="Z118" i="7"/>
  <c r="Y118" i="7"/>
  <c r="X118" i="7"/>
  <c r="V118" i="7"/>
  <c r="U118" i="7"/>
  <c r="S118" i="7"/>
  <c r="R118" i="7"/>
  <c r="Q118" i="7"/>
  <c r="P118" i="7"/>
  <c r="O118" i="7"/>
  <c r="N118" i="7"/>
  <c r="M118" i="7"/>
  <c r="I118" i="7"/>
  <c r="AL117" i="7"/>
  <c r="AK117" i="7"/>
  <c r="AJ117" i="7"/>
  <c r="AI117" i="7"/>
  <c r="AH117" i="7"/>
  <c r="AG117" i="7"/>
  <c r="AF117" i="7"/>
  <c r="AE117" i="7"/>
  <c r="AC117" i="7"/>
  <c r="AB117" i="7"/>
  <c r="Z117" i="7"/>
  <c r="Y117" i="7"/>
  <c r="X117" i="7"/>
  <c r="V117" i="7"/>
  <c r="U117" i="7"/>
  <c r="S117" i="7"/>
  <c r="R117" i="7"/>
  <c r="Q117" i="7"/>
  <c r="P117" i="7"/>
  <c r="O117" i="7"/>
  <c r="N117" i="7"/>
  <c r="M117" i="7"/>
  <c r="I117" i="7"/>
  <c r="AL116" i="7"/>
  <c r="AK116" i="7"/>
  <c r="AJ116" i="7"/>
  <c r="AI116" i="7"/>
  <c r="AH116" i="7"/>
  <c r="AG116" i="7"/>
  <c r="AF116" i="7"/>
  <c r="AE116" i="7"/>
  <c r="AC116" i="7"/>
  <c r="AB116" i="7"/>
  <c r="Z116" i="7"/>
  <c r="Y116" i="7"/>
  <c r="X116" i="7"/>
  <c r="V116" i="7"/>
  <c r="U116" i="7"/>
  <c r="S116" i="7"/>
  <c r="R116" i="7"/>
  <c r="Q116" i="7"/>
  <c r="P116" i="7"/>
  <c r="O116" i="7"/>
  <c r="N116" i="7"/>
  <c r="M116" i="7"/>
  <c r="L116" i="7"/>
  <c r="K116" i="7"/>
  <c r="J116" i="7"/>
  <c r="I116" i="7"/>
  <c r="AL115" i="7"/>
  <c r="AK115" i="7"/>
  <c r="AJ115" i="7"/>
  <c r="AI115" i="7"/>
  <c r="AH115" i="7"/>
  <c r="AG115" i="7"/>
  <c r="AF115" i="7"/>
  <c r="AE115" i="7"/>
  <c r="AC115" i="7"/>
  <c r="AB115" i="7"/>
  <c r="Z115" i="7"/>
  <c r="Y115" i="7"/>
  <c r="X115" i="7"/>
  <c r="V115" i="7"/>
  <c r="U115" i="7"/>
  <c r="S115" i="7"/>
  <c r="R115" i="7"/>
  <c r="Q115" i="7"/>
  <c r="P115" i="7"/>
  <c r="O115" i="7"/>
  <c r="N115" i="7"/>
  <c r="M115" i="7"/>
  <c r="I115" i="7"/>
  <c r="AL114" i="7"/>
  <c r="AK114" i="7"/>
  <c r="AJ114" i="7"/>
  <c r="AI114" i="7"/>
  <c r="AH114" i="7"/>
  <c r="AG114" i="7"/>
  <c r="AF114" i="7"/>
  <c r="AE114" i="7"/>
  <c r="AC114" i="7"/>
  <c r="AB114" i="7"/>
  <c r="Z114" i="7"/>
  <c r="Y114" i="7"/>
  <c r="X114" i="7"/>
  <c r="V114" i="7"/>
  <c r="U114" i="7"/>
  <c r="S114" i="7"/>
  <c r="R114" i="7"/>
  <c r="Q114" i="7"/>
  <c r="P114" i="7"/>
  <c r="O114" i="7"/>
  <c r="N114" i="7"/>
  <c r="M114" i="7"/>
  <c r="I114" i="7"/>
  <c r="AL113" i="7"/>
  <c r="AK113" i="7"/>
  <c r="AJ113" i="7"/>
  <c r="AI113" i="7"/>
  <c r="AH113" i="7"/>
  <c r="AG113" i="7"/>
  <c r="AF113" i="7"/>
  <c r="AE113" i="7"/>
  <c r="AC113" i="7"/>
  <c r="AB113" i="7"/>
  <c r="Z113" i="7"/>
  <c r="Y113" i="7"/>
  <c r="X113" i="7"/>
  <c r="V113" i="7"/>
  <c r="U113" i="7"/>
  <c r="S113" i="7"/>
  <c r="R113" i="7"/>
  <c r="Q113" i="7"/>
  <c r="P113" i="7"/>
  <c r="O113" i="7"/>
  <c r="N113" i="7"/>
  <c r="M113" i="7"/>
  <c r="I113" i="7"/>
  <c r="AL112" i="7"/>
  <c r="AK112" i="7"/>
  <c r="AJ112" i="7"/>
  <c r="AI112" i="7"/>
  <c r="AH112" i="7"/>
  <c r="AG112" i="7"/>
  <c r="AF112" i="7"/>
  <c r="AE112" i="7"/>
  <c r="AC112" i="7"/>
  <c r="AB112" i="7"/>
  <c r="Z112" i="7"/>
  <c r="Y112" i="7"/>
  <c r="X112" i="7"/>
  <c r="V112" i="7"/>
  <c r="U112" i="7"/>
  <c r="S112" i="7"/>
  <c r="R112" i="7"/>
  <c r="Q112" i="7"/>
  <c r="P112" i="7"/>
  <c r="O112" i="7"/>
  <c r="N112" i="7"/>
  <c r="M112" i="7"/>
  <c r="L112" i="7"/>
  <c r="K112" i="7"/>
  <c r="J112" i="7"/>
  <c r="I112" i="7"/>
  <c r="AL111" i="7"/>
  <c r="AK111" i="7"/>
  <c r="AJ111" i="7"/>
  <c r="AI111" i="7"/>
  <c r="AH111" i="7"/>
  <c r="AG111" i="7"/>
  <c r="AF111" i="7"/>
  <c r="AE111" i="7"/>
  <c r="AC111" i="7"/>
  <c r="AB111" i="7"/>
  <c r="Z111" i="7"/>
  <c r="Y111" i="7"/>
  <c r="X111" i="7"/>
  <c r="V111" i="7"/>
  <c r="U111" i="7"/>
  <c r="S111" i="7"/>
  <c r="R111" i="7"/>
  <c r="Q111" i="7"/>
  <c r="P111" i="7"/>
  <c r="O111" i="7"/>
  <c r="N111" i="7"/>
  <c r="M111" i="7"/>
  <c r="I111" i="7"/>
  <c r="AL110" i="7"/>
  <c r="AK110" i="7"/>
  <c r="AJ110" i="7"/>
  <c r="AI110" i="7"/>
  <c r="AH110" i="7"/>
  <c r="AG110" i="7"/>
  <c r="AF110" i="7"/>
  <c r="AE110" i="7"/>
  <c r="AC110" i="7"/>
  <c r="AB110" i="7"/>
  <c r="Z110" i="7"/>
  <c r="Y110" i="7"/>
  <c r="X110" i="7"/>
  <c r="V110" i="7"/>
  <c r="U110" i="7"/>
  <c r="S110" i="7"/>
  <c r="R110" i="7"/>
  <c r="Q110" i="7"/>
  <c r="P110" i="7"/>
  <c r="O110" i="7"/>
  <c r="N110" i="7"/>
  <c r="M110" i="7"/>
  <c r="I110" i="7"/>
  <c r="AL109" i="7"/>
  <c r="AK109" i="7"/>
  <c r="AJ109" i="7"/>
  <c r="AI109" i="7"/>
  <c r="AH109" i="7"/>
  <c r="AG109" i="7"/>
  <c r="AF109" i="7"/>
  <c r="AE109" i="7"/>
  <c r="AC109" i="7"/>
  <c r="AB109" i="7"/>
  <c r="Z109" i="7"/>
  <c r="Y109" i="7"/>
  <c r="X109" i="7"/>
  <c r="V109" i="7"/>
  <c r="U109" i="7"/>
  <c r="S109" i="7"/>
  <c r="R109" i="7"/>
  <c r="Q109" i="7"/>
  <c r="P109" i="7"/>
  <c r="O109" i="7"/>
  <c r="N109" i="7"/>
  <c r="M109" i="7"/>
  <c r="I109" i="7"/>
  <c r="AL108" i="7"/>
  <c r="AK108" i="7"/>
  <c r="AJ108" i="7"/>
  <c r="AI108" i="7"/>
  <c r="AH108" i="7"/>
  <c r="AG108" i="7"/>
  <c r="AF108" i="7"/>
  <c r="AE108" i="7"/>
  <c r="AC108" i="7"/>
  <c r="AB108" i="7"/>
  <c r="Z108" i="7"/>
  <c r="Y108" i="7"/>
  <c r="X108" i="7"/>
  <c r="V108" i="7"/>
  <c r="U108" i="7"/>
  <c r="S108" i="7"/>
  <c r="R108" i="7"/>
  <c r="Q108" i="7"/>
  <c r="P108" i="7"/>
  <c r="O108" i="7"/>
  <c r="N108" i="7"/>
  <c r="M108" i="7"/>
  <c r="L108" i="7"/>
  <c r="K108" i="7"/>
  <c r="J108" i="7"/>
  <c r="I108" i="7"/>
  <c r="AL107" i="7"/>
  <c r="AK107" i="7"/>
  <c r="AJ107" i="7"/>
  <c r="AI107" i="7"/>
  <c r="AH107" i="7"/>
  <c r="AG107" i="7"/>
  <c r="AF107" i="7"/>
  <c r="AE107" i="7"/>
  <c r="AC107" i="7"/>
  <c r="AB107" i="7"/>
  <c r="Z107" i="7"/>
  <c r="Y107" i="7"/>
  <c r="X107" i="7"/>
  <c r="V107" i="7"/>
  <c r="U107" i="7"/>
  <c r="S107" i="7"/>
  <c r="R107" i="7"/>
  <c r="Q107" i="7"/>
  <c r="P107" i="7"/>
  <c r="O107" i="7"/>
  <c r="N107" i="7"/>
  <c r="M107" i="7"/>
  <c r="I107" i="7"/>
  <c r="AL106" i="7"/>
  <c r="AK106" i="7"/>
  <c r="AJ106" i="7"/>
  <c r="AI106" i="7"/>
  <c r="AH106" i="7"/>
  <c r="AG106" i="7"/>
  <c r="AF106" i="7"/>
  <c r="AE106" i="7"/>
  <c r="AC106" i="7"/>
  <c r="AB106" i="7"/>
  <c r="Z106" i="7"/>
  <c r="Y106" i="7"/>
  <c r="X106" i="7"/>
  <c r="V106" i="7"/>
  <c r="U106" i="7"/>
  <c r="S106" i="7"/>
  <c r="R106" i="7"/>
  <c r="Q106" i="7"/>
  <c r="P106" i="7"/>
  <c r="O106" i="7"/>
  <c r="N106" i="7"/>
  <c r="M106" i="7"/>
  <c r="I106" i="7"/>
  <c r="AL105" i="7"/>
  <c r="AK105" i="7"/>
  <c r="AJ105" i="7"/>
  <c r="AI105" i="7"/>
  <c r="AH105" i="7"/>
  <c r="AG105" i="7"/>
  <c r="AF105" i="7"/>
  <c r="AE105" i="7"/>
  <c r="AC105" i="7"/>
  <c r="AB105" i="7"/>
  <c r="Z105" i="7"/>
  <c r="Y105" i="7"/>
  <c r="X105" i="7"/>
  <c r="V105" i="7"/>
  <c r="U105" i="7"/>
  <c r="S105" i="7"/>
  <c r="R105" i="7"/>
  <c r="Q105" i="7"/>
  <c r="P105" i="7"/>
  <c r="O105" i="7"/>
  <c r="N105" i="7"/>
  <c r="M105" i="7"/>
  <c r="I105" i="7"/>
  <c r="AL104" i="7"/>
  <c r="AK104" i="7"/>
  <c r="AJ104" i="7"/>
  <c r="AI104" i="7"/>
  <c r="AH104" i="7"/>
  <c r="AG104" i="7"/>
  <c r="AF104" i="7"/>
  <c r="AE104" i="7"/>
  <c r="AC104" i="7"/>
  <c r="AB104" i="7"/>
  <c r="Z104" i="7"/>
  <c r="Y104" i="7"/>
  <c r="X104" i="7"/>
  <c r="V104" i="7"/>
  <c r="U104" i="7"/>
  <c r="S104" i="7"/>
  <c r="R104" i="7"/>
  <c r="Q104" i="7"/>
  <c r="P104" i="7"/>
  <c r="O104" i="7"/>
  <c r="N104" i="7"/>
  <c r="M104" i="7"/>
  <c r="L104" i="7"/>
  <c r="K104" i="7"/>
  <c r="J104" i="7"/>
  <c r="I104" i="7"/>
  <c r="AL103" i="7"/>
  <c r="AK103" i="7"/>
  <c r="AJ103" i="7"/>
  <c r="AI103" i="7"/>
  <c r="AH103" i="7"/>
  <c r="AG103" i="7"/>
  <c r="AF103" i="7"/>
  <c r="AE103" i="7"/>
  <c r="AC103" i="7"/>
  <c r="AB103" i="7"/>
  <c r="Z103" i="7"/>
  <c r="Y103" i="7"/>
  <c r="X103" i="7"/>
  <c r="V103" i="7"/>
  <c r="U103" i="7"/>
  <c r="S103" i="7"/>
  <c r="R103" i="7"/>
  <c r="Q103" i="7"/>
  <c r="P103" i="7"/>
  <c r="O103" i="7"/>
  <c r="N103" i="7"/>
  <c r="M103" i="7"/>
  <c r="I103" i="7"/>
  <c r="AL102" i="7"/>
  <c r="AK102" i="7"/>
  <c r="AJ102" i="7"/>
  <c r="AI102" i="7"/>
  <c r="AH102" i="7"/>
  <c r="AG102" i="7"/>
  <c r="AF102" i="7"/>
  <c r="AE102" i="7"/>
  <c r="AC102" i="7"/>
  <c r="AB102" i="7"/>
  <c r="Z102" i="7"/>
  <c r="Y102" i="7"/>
  <c r="X102" i="7"/>
  <c r="V102" i="7"/>
  <c r="U102" i="7"/>
  <c r="S102" i="7"/>
  <c r="R102" i="7"/>
  <c r="Q102" i="7"/>
  <c r="P102" i="7"/>
  <c r="O102" i="7"/>
  <c r="N102" i="7"/>
  <c r="M102" i="7"/>
  <c r="I102" i="7"/>
  <c r="AL101" i="7"/>
  <c r="AK101" i="7"/>
  <c r="AJ101" i="7"/>
  <c r="AI101" i="7"/>
  <c r="AH101" i="7"/>
  <c r="AG101" i="7"/>
  <c r="AF101" i="7"/>
  <c r="AE101" i="7"/>
  <c r="AC101" i="7"/>
  <c r="AB101" i="7"/>
  <c r="Z101" i="7"/>
  <c r="Y101" i="7"/>
  <c r="X101" i="7"/>
  <c r="V101" i="7"/>
  <c r="U101" i="7"/>
  <c r="S101" i="7"/>
  <c r="R101" i="7"/>
  <c r="Q101" i="7"/>
  <c r="P101" i="7"/>
  <c r="O101" i="7"/>
  <c r="N101" i="7"/>
  <c r="M101" i="7"/>
  <c r="I101" i="7"/>
  <c r="AL100" i="7"/>
  <c r="AK100" i="7"/>
  <c r="AJ100" i="7"/>
  <c r="AI100" i="7"/>
  <c r="AH100" i="7"/>
  <c r="AG100" i="7"/>
  <c r="AF100" i="7"/>
  <c r="AE100" i="7"/>
  <c r="AC100" i="7"/>
  <c r="AB100" i="7"/>
  <c r="Z100" i="7"/>
  <c r="Y100" i="7"/>
  <c r="X100" i="7"/>
  <c r="V100" i="7"/>
  <c r="U100" i="7"/>
  <c r="S100" i="7"/>
  <c r="R100" i="7"/>
  <c r="Q100" i="7"/>
  <c r="P100" i="7"/>
  <c r="O100" i="7"/>
  <c r="N100" i="7"/>
  <c r="M100" i="7"/>
  <c r="L100" i="7"/>
  <c r="K100" i="7"/>
  <c r="J100" i="7"/>
  <c r="I100" i="7"/>
  <c r="AL99" i="7"/>
  <c r="AK99" i="7"/>
  <c r="AJ99" i="7"/>
  <c r="AI99" i="7"/>
  <c r="AH99" i="7"/>
  <c r="AG99" i="7"/>
  <c r="AF99" i="7"/>
  <c r="AE99" i="7"/>
  <c r="AC99" i="7"/>
  <c r="AB99" i="7"/>
  <c r="Z99" i="7"/>
  <c r="Y99" i="7"/>
  <c r="X99" i="7"/>
  <c r="V99" i="7"/>
  <c r="U99" i="7"/>
  <c r="S99" i="7"/>
  <c r="R99" i="7"/>
  <c r="Q99" i="7"/>
  <c r="P99" i="7"/>
  <c r="O99" i="7"/>
  <c r="N99" i="7"/>
  <c r="M99" i="7"/>
  <c r="I99" i="7"/>
  <c r="AL98" i="7"/>
  <c r="AK98" i="7"/>
  <c r="AJ98" i="7"/>
  <c r="AI98" i="7"/>
  <c r="AH98" i="7"/>
  <c r="AG98" i="7"/>
  <c r="AF98" i="7"/>
  <c r="AE98" i="7"/>
  <c r="AC98" i="7"/>
  <c r="AB98" i="7"/>
  <c r="Z98" i="7"/>
  <c r="Y98" i="7"/>
  <c r="X98" i="7"/>
  <c r="V98" i="7"/>
  <c r="U98" i="7"/>
  <c r="S98" i="7"/>
  <c r="R98" i="7"/>
  <c r="Q98" i="7"/>
  <c r="P98" i="7"/>
  <c r="O98" i="7"/>
  <c r="N98" i="7"/>
  <c r="M98" i="7"/>
  <c r="I98" i="7"/>
  <c r="AL97" i="7"/>
  <c r="AK97" i="7"/>
  <c r="AJ97" i="7"/>
  <c r="AI97" i="7"/>
  <c r="AH97" i="7"/>
  <c r="AG97" i="7"/>
  <c r="AF97" i="7"/>
  <c r="AE97" i="7"/>
  <c r="AC97" i="7"/>
  <c r="AB97" i="7"/>
  <c r="Z97" i="7"/>
  <c r="Y97" i="7"/>
  <c r="X97" i="7"/>
  <c r="V97" i="7"/>
  <c r="U97" i="7"/>
  <c r="S97" i="7"/>
  <c r="R97" i="7"/>
  <c r="Q97" i="7"/>
  <c r="P97" i="7"/>
  <c r="O97" i="7"/>
  <c r="N97" i="7"/>
  <c r="M97" i="7"/>
  <c r="I97" i="7"/>
  <c r="AL96" i="7"/>
  <c r="AK96" i="7"/>
  <c r="AJ96" i="7"/>
  <c r="AI96" i="7"/>
  <c r="AH96" i="7"/>
  <c r="AG96" i="7"/>
  <c r="AF96" i="7"/>
  <c r="AE96" i="7"/>
  <c r="AC96" i="7"/>
  <c r="AB96" i="7"/>
  <c r="Z96" i="7"/>
  <c r="Y96" i="7"/>
  <c r="X96" i="7"/>
  <c r="V96" i="7"/>
  <c r="U96" i="7"/>
  <c r="S96" i="7"/>
  <c r="R96" i="7"/>
  <c r="Q96" i="7"/>
  <c r="P96" i="7"/>
  <c r="O96" i="7"/>
  <c r="N96" i="7"/>
  <c r="M96" i="7"/>
  <c r="L96" i="7"/>
  <c r="K96" i="7"/>
  <c r="J96" i="7"/>
  <c r="I96" i="7"/>
  <c r="AL95" i="7"/>
  <c r="AK95" i="7"/>
  <c r="AJ95" i="7"/>
  <c r="AI95" i="7"/>
  <c r="AH95" i="7"/>
  <c r="AG95" i="7"/>
  <c r="AF95" i="7"/>
  <c r="AE95" i="7"/>
  <c r="AC95" i="7"/>
  <c r="AB95" i="7"/>
  <c r="Z95" i="7"/>
  <c r="Y95" i="7"/>
  <c r="X95" i="7"/>
  <c r="V95" i="7"/>
  <c r="U95" i="7"/>
  <c r="S95" i="7"/>
  <c r="R95" i="7"/>
  <c r="Q95" i="7"/>
  <c r="P95" i="7"/>
  <c r="O95" i="7"/>
  <c r="N95" i="7"/>
  <c r="M95" i="7"/>
  <c r="I95" i="7"/>
  <c r="AL94" i="7"/>
  <c r="AK94" i="7"/>
  <c r="AJ94" i="7"/>
  <c r="AI94" i="7"/>
  <c r="AH94" i="7"/>
  <c r="AG94" i="7"/>
  <c r="AF94" i="7"/>
  <c r="AE94" i="7"/>
  <c r="AC94" i="7"/>
  <c r="AB94" i="7"/>
  <c r="Z94" i="7"/>
  <c r="Y94" i="7"/>
  <c r="X94" i="7"/>
  <c r="V94" i="7"/>
  <c r="U94" i="7"/>
  <c r="S94" i="7"/>
  <c r="R94" i="7"/>
  <c r="Q94" i="7"/>
  <c r="P94" i="7"/>
  <c r="O94" i="7"/>
  <c r="N94" i="7"/>
  <c r="M94" i="7"/>
  <c r="I94" i="7"/>
  <c r="AL93" i="7"/>
  <c r="AK93" i="7"/>
  <c r="AJ93" i="7"/>
  <c r="AI93" i="7"/>
  <c r="AH93" i="7"/>
  <c r="AG93" i="7"/>
  <c r="AF93" i="7"/>
  <c r="AE93" i="7"/>
  <c r="AC93" i="7"/>
  <c r="AB93" i="7"/>
  <c r="Z93" i="7"/>
  <c r="Y93" i="7"/>
  <c r="X93" i="7"/>
  <c r="V93" i="7"/>
  <c r="U93" i="7"/>
  <c r="S93" i="7"/>
  <c r="R93" i="7"/>
  <c r="Q93" i="7"/>
  <c r="P93" i="7"/>
  <c r="O93" i="7"/>
  <c r="N93" i="7"/>
  <c r="M93" i="7"/>
  <c r="I93" i="7"/>
  <c r="AL92" i="7"/>
  <c r="AK92" i="7"/>
  <c r="AJ92" i="7"/>
  <c r="AI92" i="7"/>
  <c r="AH92" i="7"/>
  <c r="AG92" i="7"/>
  <c r="AF92" i="7"/>
  <c r="AE92" i="7"/>
  <c r="AC92" i="7"/>
  <c r="AB92" i="7"/>
  <c r="Z92" i="7"/>
  <c r="Y92" i="7"/>
  <c r="X92" i="7"/>
  <c r="V92" i="7"/>
  <c r="U92" i="7"/>
  <c r="S92" i="7"/>
  <c r="R92" i="7"/>
  <c r="Q92" i="7"/>
  <c r="P92" i="7"/>
  <c r="O92" i="7"/>
  <c r="N92" i="7"/>
  <c r="M92" i="7"/>
  <c r="L92" i="7"/>
  <c r="K92" i="7"/>
  <c r="J92" i="7"/>
  <c r="I92" i="7"/>
  <c r="AL91" i="7"/>
  <c r="AK91" i="7"/>
  <c r="AJ91" i="7"/>
  <c r="AI91" i="7"/>
  <c r="AH91" i="7"/>
  <c r="AG91" i="7"/>
  <c r="AF91" i="7"/>
  <c r="AE91" i="7"/>
  <c r="AC91" i="7"/>
  <c r="AB91" i="7"/>
  <c r="Z91" i="7"/>
  <c r="Y91" i="7"/>
  <c r="X91" i="7"/>
  <c r="V91" i="7"/>
  <c r="U91" i="7"/>
  <c r="S91" i="7"/>
  <c r="R91" i="7"/>
  <c r="Q91" i="7"/>
  <c r="P91" i="7"/>
  <c r="O91" i="7"/>
  <c r="N91" i="7"/>
  <c r="M91" i="7"/>
  <c r="I91" i="7"/>
  <c r="AL90" i="7"/>
  <c r="AK90" i="7"/>
  <c r="AJ90" i="7"/>
  <c r="AI90" i="7"/>
  <c r="AH90" i="7"/>
  <c r="AG90" i="7"/>
  <c r="AF90" i="7"/>
  <c r="AE90" i="7"/>
  <c r="AC90" i="7"/>
  <c r="AB90" i="7"/>
  <c r="Z90" i="7"/>
  <c r="Y90" i="7"/>
  <c r="X90" i="7"/>
  <c r="V90" i="7"/>
  <c r="U90" i="7"/>
  <c r="S90" i="7"/>
  <c r="R90" i="7"/>
  <c r="Q90" i="7"/>
  <c r="P90" i="7"/>
  <c r="O90" i="7"/>
  <c r="N90" i="7"/>
  <c r="M90" i="7"/>
  <c r="I90" i="7"/>
  <c r="AL89" i="7"/>
  <c r="AK89" i="7"/>
  <c r="AJ89" i="7"/>
  <c r="AI89" i="7"/>
  <c r="AH89" i="7"/>
  <c r="AG89" i="7"/>
  <c r="AF89" i="7"/>
  <c r="AE89" i="7"/>
  <c r="AC89" i="7"/>
  <c r="AB89" i="7"/>
  <c r="Z89" i="7"/>
  <c r="Y89" i="7"/>
  <c r="X89" i="7"/>
  <c r="V89" i="7"/>
  <c r="U89" i="7"/>
  <c r="S89" i="7"/>
  <c r="R89" i="7"/>
  <c r="Q89" i="7"/>
  <c r="P89" i="7"/>
  <c r="O89" i="7"/>
  <c r="N89" i="7"/>
  <c r="M89" i="7"/>
  <c r="I89" i="7"/>
  <c r="AL88" i="7"/>
  <c r="AK88" i="7"/>
  <c r="AJ88" i="7"/>
  <c r="AI88" i="7"/>
  <c r="AH88" i="7"/>
  <c r="AG88" i="7"/>
  <c r="AF88" i="7"/>
  <c r="AE88" i="7"/>
  <c r="AC88" i="7"/>
  <c r="AB88" i="7"/>
  <c r="Z88" i="7"/>
  <c r="Y88" i="7"/>
  <c r="X88" i="7"/>
  <c r="V88" i="7"/>
  <c r="U88" i="7"/>
  <c r="S88" i="7"/>
  <c r="R88" i="7"/>
  <c r="Q88" i="7"/>
  <c r="P88" i="7"/>
  <c r="O88" i="7"/>
  <c r="N88" i="7"/>
  <c r="M88" i="7"/>
  <c r="L88" i="7"/>
  <c r="K88" i="7"/>
  <c r="J88" i="7"/>
  <c r="I88" i="7"/>
  <c r="AL87" i="7"/>
  <c r="AK87" i="7"/>
  <c r="AJ87" i="7"/>
  <c r="AI87" i="7"/>
  <c r="AH87" i="7"/>
  <c r="AG87" i="7"/>
  <c r="AF87" i="7"/>
  <c r="AE87" i="7"/>
  <c r="AC87" i="7"/>
  <c r="AB87" i="7"/>
  <c r="Z87" i="7"/>
  <c r="Y87" i="7"/>
  <c r="X87" i="7"/>
  <c r="V87" i="7"/>
  <c r="U87" i="7"/>
  <c r="S87" i="7"/>
  <c r="R87" i="7"/>
  <c r="Q87" i="7"/>
  <c r="P87" i="7"/>
  <c r="O87" i="7"/>
  <c r="N87" i="7"/>
  <c r="M87" i="7"/>
  <c r="I87" i="7"/>
  <c r="AL86" i="7"/>
  <c r="AK86" i="7"/>
  <c r="AJ86" i="7"/>
  <c r="AI86" i="7"/>
  <c r="AH86" i="7"/>
  <c r="AG86" i="7"/>
  <c r="AF86" i="7"/>
  <c r="AE86" i="7"/>
  <c r="AC86" i="7"/>
  <c r="AB86" i="7"/>
  <c r="Z86" i="7"/>
  <c r="Y86" i="7"/>
  <c r="X86" i="7"/>
  <c r="V86" i="7"/>
  <c r="U86" i="7"/>
  <c r="S86" i="7"/>
  <c r="R86" i="7"/>
  <c r="Q86" i="7"/>
  <c r="P86" i="7"/>
  <c r="O86" i="7"/>
  <c r="N86" i="7"/>
  <c r="M86" i="7"/>
  <c r="I86" i="7"/>
  <c r="AL85" i="7"/>
  <c r="AK85" i="7"/>
  <c r="AJ85" i="7"/>
  <c r="AI85" i="7"/>
  <c r="AH85" i="7"/>
  <c r="AG85" i="7"/>
  <c r="AF85" i="7"/>
  <c r="AE85" i="7"/>
  <c r="AC85" i="7"/>
  <c r="AB85" i="7"/>
  <c r="Z85" i="7"/>
  <c r="Y85" i="7"/>
  <c r="X85" i="7"/>
  <c r="V85" i="7"/>
  <c r="U85" i="7"/>
  <c r="S85" i="7"/>
  <c r="R85" i="7"/>
  <c r="Q85" i="7"/>
  <c r="P85" i="7"/>
  <c r="O85" i="7"/>
  <c r="N85" i="7"/>
  <c r="M85" i="7"/>
  <c r="I85" i="7"/>
  <c r="AL84" i="7"/>
  <c r="AK84" i="7"/>
  <c r="AJ84" i="7"/>
  <c r="AI84" i="7"/>
  <c r="AH84" i="7"/>
  <c r="AG84" i="7"/>
  <c r="AF84" i="7"/>
  <c r="AE84" i="7"/>
  <c r="AC84" i="7"/>
  <c r="AB84" i="7"/>
  <c r="Z84" i="7"/>
  <c r="Y84" i="7"/>
  <c r="X84" i="7"/>
  <c r="V84" i="7"/>
  <c r="U84" i="7"/>
  <c r="S84" i="7"/>
  <c r="R84" i="7"/>
  <c r="Q84" i="7"/>
  <c r="P84" i="7"/>
  <c r="O84" i="7"/>
  <c r="N84" i="7"/>
  <c r="M84" i="7"/>
  <c r="L84" i="7"/>
  <c r="K84" i="7"/>
  <c r="J84" i="7"/>
  <c r="I84" i="7"/>
  <c r="AL83" i="7"/>
  <c r="AK83" i="7"/>
  <c r="AJ83" i="7"/>
  <c r="AI83" i="7"/>
  <c r="AH83" i="7"/>
  <c r="AG83" i="7"/>
  <c r="AF83" i="7"/>
  <c r="AE83" i="7"/>
  <c r="AC83" i="7"/>
  <c r="AB83" i="7"/>
  <c r="Z83" i="7"/>
  <c r="Y83" i="7"/>
  <c r="X83" i="7"/>
  <c r="V83" i="7"/>
  <c r="U83" i="7"/>
  <c r="S83" i="7"/>
  <c r="R83" i="7"/>
  <c r="Q83" i="7"/>
  <c r="P83" i="7"/>
  <c r="O83" i="7"/>
  <c r="N83" i="7"/>
  <c r="M83" i="7"/>
  <c r="I83" i="7"/>
  <c r="AL82" i="7"/>
  <c r="AK82" i="7"/>
  <c r="AJ82" i="7"/>
  <c r="AI82" i="7"/>
  <c r="AH82" i="7"/>
  <c r="AG82" i="7"/>
  <c r="AF82" i="7"/>
  <c r="AE82" i="7"/>
  <c r="AC82" i="7"/>
  <c r="AB82" i="7"/>
  <c r="Z82" i="7"/>
  <c r="Y82" i="7"/>
  <c r="X82" i="7"/>
  <c r="V82" i="7"/>
  <c r="U82" i="7"/>
  <c r="S82" i="7"/>
  <c r="R82" i="7"/>
  <c r="Q82" i="7"/>
  <c r="P82" i="7"/>
  <c r="O82" i="7"/>
  <c r="N82" i="7"/>
  <c r="M82" i="7"/>
  <c r="I82" i="7"/>
  <c r="AL81" i="7"/>
  <c r="AK81" i="7"/>
  <c r="AJ81" i="7"/>
  <c r="AI81" i="7"/>
  <c r="AH81" i="7"/>
  <c r="AG81" i="7"/>
  <c r="AF81" i="7"/>
  <c r="AE81" i="7"/>
  <c r="AC81" i="7"/>
  <c r="AB81" i="7"/>
  <c r="Z81" i="7"/>
  <c r="Y81" i="7"/>
  <c r="X81" i="7"/>
  <c r="V81" i="7"/>
  <c r="U81" i="7"/>
  <c r="S81" i="7"/>
  <c r="R81" i="7"/>
  <c r="Q81" i="7"/>
  <c r="P81" i="7"/>
  <c r="O81" i="7"/>
  <c r="N81" i="7"/>
  <c r="M81" i="7"/>
  <c r="I81" i="7"/>
  <c r="AL80" i="7"/>
  <c r="AK80" i="7"/>
  <c r="AJ80" i="7"/>
  <c r="AI80" i="7"/>
  <c r="AH80" i="7"/>
  <c r="AG80" i="7"/>
  <c r="AF80" i="7"/>
  <c r="AE80" i="7"/>
  <c r="AC80" i="7"/>
  <c r="AB80" i="7"/>
  <c r="Z80" i="7"/>
  <c r="Y80" i="7"/>
  <c r="X80" i="7"/>
  <c r="V80" i="7"/>
  <c r="U80" i="7"/>
  <c r="S80" i="7"/>
  <c r="R80" i="7"/>
  <c r="Q80" i="7"/>
  <c r="P80" i="7"/>
  <c r="O80" i="7"/>
  <c r="N80" i="7"/>
  <c r="M80" i="7"/>
  <c r="L80" i="7"/>
  <c r="K80" i="7"/>
  <c r="J80" i="7"/>
  <c r="I80" i="7"/>
  <c r="AL79" i="7"/>
  <c r="AK79" i="7"/>
  <c r="AJ79" i="7"/>
  <c r="AI79" i="7"/>
  <c r="AH79" i="7"/>
  <c r="AG79" i="7"/>
  <c r="AF79" i="7"/>
  <c r="AE79" i="7"/>
  <c r="AC79" i="7"/>
  <c r="AB79" i="7"/>
  <c r="Z79" i="7"/>
  <c r="Y79" i="7"/>
  <c r="X79" i="7"/>
  <c r="V79" i="7"/>
  <c r="U79" i="7"/>
  <c r="S79" i="7"/>
  <c r="R79" i="7"/>
  <c r="Q79" i="7"/>
  <c r="P79" i="7"/>
  <c r="O79" i="7"/>
  <c r="N79" i="7"/>
  <c r="M79" i="7"/>
  <c r="I79" i="7"/>
  <c r="AL78" i="7"/>
  <c r="AK78" i="7"/>
  <c r="AJ78" i="7"/>
  <c r="AI78" i="7"/>
  <c r="AH78" i="7"/>
  <c r="AG78" i="7"/>
  <c r="AF78" i="7"/>
  <c r="AE78" i="7"/>
  <c r="AC78" i="7"/>
  <c r="AB78" i="7"/>
  <c r="Z78" i="7"/>
  <c r="Y78" i="7"/>
  <c r="X78" i="7"/>
  <c r="V78" i="7"/>
  <c r="U78" i="7"/>
  <c r="S78" i="7"/>
  <c r="R78" i="7"/>
  <c r="Q78" i="7"/>
  <c r="P78" i="7"/>
  <c r="O78" i="7"/>
  <c r="N78" i="7"/>
  <c r="M78" i="7"/>
  <c r="I78" i="7"/>
  <c r="AL77" i="7"/>
  <c r="AK77" i="7"/>
  <c r="AJ77" i="7"/>
  <c r="AI77" i="7"/>
  <c r="AH77" i="7"/>
  <c r="AG77" i="7"/>
  <c r="AF77" i="7"/>
  <c r="AE77" i="7"/>
  <c r="AC77" i="7"/>
  <c r="AB77" i="7"/>
  <c r="Z77" i="7"/>
  <c r="Y77" i="7"/>
  <c r="X77" i="7"/>
  <c r="V77" i="7"/>
  <c r="U77" i="7"/>
  <c r="S77" i="7"/>
  <c r="R77" i="7"/>
  <c r="Q77" i="7"/>
  <c r="P77" i="7"/>
  <c r="O77" i="7"/>
  <c r="N77" i="7"/>
  <c r="M77" i="7"/>
  <c r="I77" i="7"/>
  <c r="AL76" i="7"/>
  <c r="AK76" i="7"/>
  <c r="AJ76" i="7"/>
  <c r="AI76" i="7"/>
  <c r="AH76" i="7"/>
  <c r="AG76" i="7"/>
  <c r="AF76" i="7"/>
  <c r="AE76" i="7"/>
  <c r="AC76" i="7"/>
  <c r="AB76" i="7"/>
  <c r="Z76" i="7"/>
  <c r="Y76" i="7"/>
  <c r="X76" i="7"/>
  <c r="V76" i="7"/>
  <c r="U76" i="7"/>
  <c r="S76" i="7"/>
  <c r="R76" i="7"/>
  <c r="Q76" i="7"/>
  <c r="P76" i="7"/>
  <c r="O76" i="7"/>
  <c r="N76" i="7"/>
  <c r="M76" i="7"/>
  <c r="L76" i="7"/>
  <c r="K76" i="7"/>
  <c r="J76" i="7"/>
  <c r="I76" i="7"/>
  <c r="AL75" i="7"/>
  <c r="AK75" i="7"/>
  <c r="AJ75" i="7"/>
  <c r="AI75" i="7"/>
  <c r="AH75" i="7"/>
  <c r="AG75" i="7"/>
  <c r="AF75" i="7"/>
  <c r="AE75" i="7"/>
  <c r="AC75" i="7"/>
  <c r="AB75" i="7"/>
  <c r="Z75" i="7"/>
  <c r="Y75" i="7"/>
  <c r="X75" i="7"/>
  <c r="V75" i="7"/>
  <c r="U75" i="7"/>
  <c r="S75" i="7"/>
  <c r="R75" i="7"/>
  <c r="Q75" i="7"/>
  <c r="P75" i="7"/>
  <c r="O75" i="7"/>
  <c r="N75" i="7"/>
  <c r="M75" i="7"/>
  <c r="I75" i="7"/>
  <c r="AL74" i="7"/>
  <c r="AK74" i="7"/>
  <c r="AJ74" i="7"/>
  <c r="AI74" i="7"/>
  <c r="AH74" i="7"/>
  <c r="AG74" i="7"/>
  <c r="AF74" i="7"/>
  <c r="AE74" i="7"/>
  <c r="AC74" i="7"/>
  <c r="AB74" i="7"/>
  <c r="Z74" i="7"/>
  <c r="Y74" i="7"/>
  <c r="X74" i="7"/>
  <c r="V74" i="7"/>
  <c r="U74" i="7"/>
  <c r="S74" i="7"/>
  <c r="R74" i="7"/>
  <c r="Q74" i="7"/>
  <c r="P74" i="7"/>
  <c r="O74" i="7"/>
  <c r="N74" i="7"/>
  <c r="M74" i="7"/>
  <c r="I74" i="7"/>
  <c r="AL73" i="7"/>
  <c r="AK73" i="7"/>
  <c r="AJ73" i="7"/>
  <c r="AI73" i="7"/>
  <c r="AH73" i="7"/>
  <c r="AG73" i="7"/>
  <c r="AF73" i="7"/>
  <c r="AE73" i="7"/>
  <c r="AC73" i="7"/>
  <c r="AB73" i="7"/>
  <c r="Z73" i="7"/>
  <c r="Y73" i="7"/>
  <c r="X73" i="7"/>
  <c r="V73" i="7"/>
  <c r="U73" i="7"/>
  <c r="S73" i="7"/>
  <c r="R73" i="7"/>
  <c r="Q73" i="7"/>
  <c r="P73" i="7"/>
  <c r="O73" i="7"/>
  <c r="N73" i="7"/>
  <c r="M73" i="7"/>
  <c r="I73" i="7"/>
  <c r="AL72" i="7"/>
  <c r="AK72" i="7"/>
  <c r="AJ72" i="7"/>
  <c r="AI72" i="7"/>
  <c r="AH72" i="7"/>
  <c r="AG72" i="7"/>
  <c r="AF72" i="7"/>
  <c r="AE72" i="7"/>
  <c r="AC72" i="7"/>
  <c r="AB72" i="7"/>
  <c r="Z72" i="7"/>
  <c r="Y72" i="7"/>
  <c r="X72" i="7"/>
  <c r="V72" i="7"/>
  <c r="U72" i="7"/>
  <c r="S72" i="7"/>
  <c r="R72" i="7"/>
  <c r="Q72" i="7"/>
  <c r="P72" i="7"/>
  <c r="O72" i="7"/>
  <c r="N72" i="7"/>
  <c r="M72" i="7"/>
  <c r="L72" i="7"/>
  <c r="K72" i="7"/>
  <c r="J72" i="7"/>
  <c r="I72" i="7"/>
  <c r="AL71" i="7"/>
  <c r="AK71" i="7"/>
  <c r="AJ71" i="7"/>
  <c r="AI71" i="7"/>
  <c r="AH71" i="7"/>
  <c r="AG71" i="7"/>
  <c r="AF71" i="7"/>
  <c r="AE71" i="7"/>
  <c r="AC71" i="7"/>
  <c r="AB71" i="7"/>
  <c r="Z71" i="7"/>
  <c r="Y71" i="7"/>
  <c r="X71" i="7"/>
  <c r="V71" i="7"/>
  <c r="U71" i="7"/>
  <c r="S71" i="7"/>
  <c r="R71" i="7"/>
  <c r="Q71" i="7"/>
  <c r="P71" i="7"/>
  <c r="O71" i="7"/>
  <c r="N71" i="7"/>
  <c r="M71" i="7"/>
  <c r="I71" i="7"/>
  <c r="AL70" i="7"/>
  <c r="AK70" i="7"/>
  <c r="AJ70" i="7"/>
  <c r="AI70" i="7"/>
  <c r="AH70" i="7"/>
  <c r="AG70" i="7"/>
  <c r="AF70" i="7"/>
  <c r="AE70" i="7"/>
  <c r="AC70" i="7"/>
  <c r="AB70" i="7"/>
  <c r="Z70" i="7"/>
  <c r="Y70" i="7"/>
  <c r="X70" i="7"/>
  <c r="V70" i="7"/>
  <c r="U70" i="7"/>
  <c r="S70" i="7"/>
  <c r="R70" i="7"/>
  <c r="Q70" i="7"/>
  <c r="P70" i="7"/>
  <c r="O70" i="7"/>
  <c r="N70" i="7"/>
  <c r="M70" i="7"/>
  <c r="I70" i="7"/>
  <c r="AL69" i="7"/>
  <c r="AK69" i="7"/>
  <c r="AJ69" i="7"/>
  <c r="AI69" i="7"/>
  <c r="AH69" i="7"/>
  <c r="AG69" i="7"/>
  <c r="AF69" i="7"/>
  <c r="AE69" i="7"/>
  <c r="AC69" i="7"/>
  <c r="AB69" i="7"/>
  <c r="Z69" i="7"/>
  <c r="Y69" i="7"/>
  <c r="X69" i="7"/>
  <c r="V69" i="7"/>
  <c r="U69" i="7"/>
  <c r="S69" i="7"/>
  <c r="R69" i="7"/>
  <c r="Q69" i="7"/>
  <c r="P69" i="7"/>
  <c r="O69" i="7"/>
  <c r="N69" i="7"/>
  <c r="M69" i="7"/>
  <c r="I69" i="7"/>
  <c r="AL68" i="7"/>
  <c r="AK68" i="7"/>
  <c r="AJ68" i="7"/>
  <c r="AI68" i="7"/>
  <c r="AH68" i="7"/>
  <c r="AG68" i="7"/>
  <c r="AF68" i="7"/>
  <c r="AE68" i="7"/>
  <c r="AC68" i="7"/>
  <c r="AB68" i="7"/>
  <c r="Z68" i="7"/>
  <c r="Y68" i="7"/>
  <c r="X68" i="7"/>
  <c r="V68" i="7"/>
  <c r="U68" i="7"/>
  <c r="S68" i="7"/>
  <c r="R68" i="7"/>
  <c r="Q68" i="7"/>
  <c r="P68" i="7"/>
  <c r="O68" i="7"/>
  <c r="N68" i="7"/>
  <c r="M68" i="7"/>
  <c r="L68" i="7"/>
  <c r="K68" i="7"/>
  <c r="J68" i="7"/>
  <c r="I68" i="7"/>
  <c r="AL67" i="7"/>
  <c r="AK67" i="7"/>
  <c r="AJ67" i="7"/>
  <c r="AI67" i="7"/>
  <c r="AH67" i="7"/>
  <c r="AG67" i="7"/>
  <c r="AF67" i="7"/>
  <c r="AE67" i="7"/>
  <c r="AC67" i="7"/>
  <c r="AB67" i="7"/>
  <c r="Z67" i="7"/>
  <c r="Y67" i="7"/>
  <c r="X67" i="7"/>
  <c r="V67" i="7"/>
  <c r="U67" i="7"/>
  <c r="S67" i="7"/>
  <c r="R67" i="7"/>
  <c r="Q67" i="7"/>
  <c r="P67" i="7"/>
  <c r="O67" i="7"/>
  <c r="N67" i="7"/>
  <c r="M67" i="7"/>
  <c r="I67" i="7"/>
  <c r="AL66" i="7"/>
  <c r="AK66" i="7"/>
  <c r="AJ66" i="7"/>
  <c r="AI66" i="7"/>
  <c r="AH66" i="7"/>
  <c r="AG66" i="7"/>
  <c r="AF66" i="7"/>
  <c r="AE66" i="7"/>
  <c r="AC66" i="7"/>
  <c r="AB66" i="7"/>
  <c r="Z66" i="7"/>
  <c r="Y66" i="7"/>
  <c r="X66" i="7"/>
  <c r="V66" i="7"/>
  <c r="U66" i="7"/>
  <c r="S66" i="7"/>
  <c r="R66" i="7"/>
  <c r="Q66" i="7"/>
  <c r="P66" i="7"/>
  <c r="O66" i="7"/>
  <c r="N66" i="7"/>
  <c r="M66" i="7"/>
  <c r="I66" i="7"/>
  <c r="AL65" i="7"/>
  <c r="AK65" i="7"/>
  <c r="AJ65" i="7"/>
  <c r="AI65" i="7"/>
  <c r="AH65" i="7"/>
  <c r="AG65" i="7"/>
  <c r="AF65" i="7"/>
  <c r="AE65" i="7"/>
  <c r="AC65" i="7"/>
  <c r="AB65" i="7"/>
  <c r="Z65" i="7"/>
  <c r="Y65" i="7"/>
  <c r="X65" i="7"/>
  <c r="V65" i="7"/>
  <c r="U65" i="7"/>
  <c r="S65" i="7"/>
  <c r="R65" i="7"/>
  <c r="Q65" i="7"/>
  <c r="P65" i="7"/>
  <c r="O65" i="7"/>
  <c r="N65" i="7"/>
  <c r="M65" i="7"/>
  <c r="I65" i="7"/>
  <c r="AL64" i="7"/>
  <c r="AK64" i="7"/>
  <c r="AJ64" i="7"/>
  <c r="AI64" i="7"/>
  <c r="AH64" i="7"/>
  <c r="AG64" i="7"/>
  <c r="AF64" i="7"/>
  <c r="AE64" i="7"/>
  <c r="AC64" i="7"/>
  <c r="AB64" i="7"/>
  <c r="Z64" i="7"/>
  <c r="Y64" i="7"/>
  <c r="X64" i="7"/>
  <c r="V64" i="7"/>
  <c r="U64" i="7"/>
  <c r="S64" i="7"/>
  <c r="R64" i="7"/>
  <c r="Q64" i="7"/>
  <c r="P64" i="7"/>
  <c r="O64" i="7"/>
  <c r="N64" i="7"/>
  <c r="M64" i="7"/>
  <c r="L64" i="7"/>
  <c r="K64" i="7"/>
  <c r="J64" i="7"/>
  <c r="I64" i="7"/>
  <c r="AL63" i="7"/>
  <c r="AK63" i="7"/>
  <c r="AJ63" i="7"/>
  <c r="AI63" i="7"/>
  <c r="AH63" i="7"/>
  <c r="AG63" i="7"/>
  <c r="AF63" i="7"/>
  <c r="AE63" i="7"/>
  <c r="AC63" i="7"/>
  <c r="AB63" i="7"/>
  <c r="Z63" i="7"/>
  <c r="Y63" i="7"/>
  <c r="X63" i="7"/>
  <c r="V63" i="7"/>
  <c r="U63" i="7"/>
  <c r="S63" i="7"/>
  <c r="R63" i="7"/>
  <c r="Q63" i="7"/>
  <c r="P63" i="7"/>
  <c r="O63" i="7"/>
  <c r="N63" i="7"/>
  <c r="M63" i="7"/>
  <c r="I63" i="7"/>
  <c r="AL62" i="7"/>
  <c r="AK62" i="7"/>
  <c r="AJ62" i="7"/>
  <c r="AI62" i="7"/>
  <c r="AH62" i="7"/>
  <c r="AG62" i="7"/>
  <c r="AF62" i="7"/>
  <c r="AE62" i="7"/>
  <c r="AC62" i="7"/>
  <c r="AB62" i="7"/>
  <c r="Z62" i="7"/>
  <c r="Y62" i="7"/>
  <c r="X62" i="7"/>
  <c r="V62" i="7"/>
  <c r="U62" i="7"/>
  <c r="S62" i="7"/>
  <c r="R62" i="7"/>
  <c r="Q62" i="7"/>
  <c r="P62" i="7"/>
  <c r="O62" i="7"/>
  <c r="N62" i="7"/>
  <c r="M62" i="7"/>
  <c r="I62" i="7"/>
  <c r="AL61" i="7"/>
  <c r="AK61" i="7"/>
  <c r="AJ61" i="7"/>
  <c r="AI61" i="7"/>
  <c r="AH61" i="7"/>
  <c r="AG61" i="7"/>
  <c r="AF61" i="7"/>
  <c r="AE61" i="7"/>
  <c r="AC61" i="7"/>
  <c r="AB61" i="7"/>
  <c r="Z61" i="7"/>
  <c r="Y61" i="7"/>
  <c r="X61" i="7"/>
  <c r="V61" i="7"/>
  <c r="U61" i="7"/>
  <c r="S61" i="7"/>
  <c r="R61" i="7"/>
  <c r="Q61" i="7"/>
  <c r="P61" i="7"/>
  <c r="O61" i="7"/>
  <c r="N61" i="7"/>
  <c r="M61" i="7"/>
  <c r="I61" i="7"/>
  <c r="AL60" i="7"/>
  <c r="AK60" i="7"/>
  <c r="AJ60" i="7"/>
  <c r="AI60" i="7"/>
  <c r="AH60" i="7"/>
  <c r="AG60" i="7"/>
  <c r="AF60" i="7"/>
  <c r="AE60" i="7"/>
  <c r="AC60" i="7"/>
  <c r="AB60" i="7"/>
  <c r="Z60" i="7"/>
  <c r="Y60" i="7"/>
  <c r="X60" i="7"/>
  <c r="V60" i="7"/>
  <c r="U60" i="7"/>
  <c r="S60" i="7"/>
  <c r="R60" i="7"/>
  <c r="Q60" i="7"/>
  <c r="P60" i="7"/>
  <c r="O60" i="7"/>
  <c r="N60" i="7"/>
  <c r="M60" i="7"/>
  <c r="L60" i="7"/>
  <c r="K60" i="7"/>
  <c r="J60" i="7"/>
  <c r="I60" i="7"/>
  <c r="AL59" i="7"/>
  <c r="AK59" i="7"/>
  <c r="AJ59" i="7"/>
  <c r="AI59" i="7"/>
  <c r="AH59" i="7"/>
  <c r="AG59" i="7"/>
  <c r="AF59" i="7"/>
  <c r="AE59" i="7"/>
  <c r="AC59" i="7"/>
  <c r="AB59" i="7"/>
  <c r="Z59" i="7"/>
  <c r="Y59" i="7"/>
  <c r="X59" i="7"/>
  <c r="V59" i="7"/>
  <c r="U59" i="7"/>
  <c r="S59" i="7"/>
  <c r="R59" i="7"/>
  <c r="Q59" i="7"/>
  <c r="P59" i="7"/>
  <c r="O59" i="7"/>
  <c r="N59" i="7"/>
  <c r="M59" i="7"/>
  <c r="I59" i="7"/>
  <c r="AL58" i="7"/>
  <c r="AK58" i="7"/>
  <c r="AJ58" i="7"/>
  <c r="AI58" i="7"/>
  <c r="AH58" i="7"/>
  <c r="AG58" i="7"/>
  <c r="AF58" i="7"/>
  <c r="AE58" i="7"/>
  <c r="AC58" i="7"/>
  <c r="AB58" i="7"/>
  <c r="Z58" i="7"/>
  <c r="Y58" i="7"/>
  <c r="X58" i="7"/>
  <c r="V58" i="7"/>
  <c r="U58" i="7"/>
  <c r="S58" i="7"/>
  <c r="R58" i="7"/>
  <c r="Q58" i="7"/>
  <c r="P58" i="7"/>
  <c r="O58" i="7"/>
  <c r="N58" i="7"/>
  <c r="M58" i="7"/>
  <c r="I58" i="7"/>
  <c r="AL57" i="7"/>
  <c r="AK57" i="7"/>
  <c r="AJ57" i="7"/>
  <c r="AI57" i="7"/>
  <c r="AH57" i="7"/>
  <c r="AG57" i="7"/>
  <c r="AF57" i="7"/>
  <c r="AE57" i="7"/>
  <c r="AC57" i="7"/>
  <c r="AB57" i="7"/>
  <c r="Z57" i="7"/>
  <c r="Y57" i="7"/>
  <c r="X57" i="7"/>
  <c r="V57" i="7"/>
  <c r="U57" i="7"/>
  <c r="S57" i="7"/>
  <c r="R57" i="7"/>
  <c r="Q57" i="7"/>
  <c r="P57" i="7"/>
  <c r="O57" i="7"/>
  <c r="N57" i="7"/>
  <c r="M57" i="7"/>
  <c r="I57" i="7"/>
  <c r="AL56" i="7"/>
  <c r="AK56" i="7"/>
  <c r="AJ56" i="7"/>
  <c r="AI56" i="7"/>
  <c r="AH56" i="7"/>
  <c r="AG56" i="7"/>
  <c r="AF56" i="7"/>
  <c r="AE56" i="7"/>
  <c r="AC56" i="7"/>
  <c r="AB56" i="7"/>
  <c r="Z56" i="7"/>
  <c r="Y56" i="7"/>
  <c r="X56" i="7"/>
  <c r="V56" i="7"/>
  <c r="U56" i="7"/>
  <c r="S56" i="7"/>
  <c r="R56" i="7"/>
  <c r="Q56" i="7"/>
  <c r="P56" i="7"/>
  <c r="O56" i="7"/>
  <c r="N56" i="7"/>
  <c r="M56" i="7"/>
  <c r="L56" i="7"/>
  <c r="K56" i="7"/>
  <c r="J56" i="7"/>
  <c r="I56" i="7"/>
  <c r="AL55" i="7"/>
  <c r="AK55" i="7"/>
  <c r="AJ55" i="7"/>
  <c r="AI55" i="7"/>
  <c r="AH55" i="7"/>
  <c r="AG55" i="7"/>
  <c r="AF55" i="7"/>
  <c r="AE55" i="7"/>
  <c r="AC55" i="7"/>
  <c r="AB55" i="7"/>
  <c r="Z55" i="7"/>
  <c r="Y55" i="7"/>
  <c r="X55" i="7"/>
  <c r="V55" i="7"/>
  <c r="U55" i="7"/>
  <c r="S55" i="7"/>
  <c r="R55" i="7"/>
  <c r="Q55" i="7"/>
  <c r="P55" i="7"/>
  <c r="O55" i="7"/>
  <c r="N55" i="7"/>
  <c r="M55" i="7"/>
  <c r="I55" i="7"/>
  <c r="AL54" i="7"/>
  <c r="AK54" i="7"/>
  <c r="AJ54" i="7"/>
  <c r="AI54" i="7"/>
  <c r="AH54" i="7"/>
  <c r="AG54" i="7"/>
  <c r="AF54" i="7"/>
  <c r="AE54" i="7"/>
  <c r="AC54" i="7"/>
  <c r="AB54" i="7"/>
  <c r="Z54" i="7"/>
  <c r="Y54" i="7"/>
  <c r="X54" i="7"/>
  <c r="V54" i="7"/>
  <c r="U54" i="7"/>
  <c r="S54" i="7"/>
  <c r="R54" i="7"/>
  <c r="Q54" i="7"/>
  <c r="P54" i="7"/>
  <c r="O54" i="7"/>
  <c r="N54" i="7"/>
  <c r="M54" i="7"/>
  <c r="I54" i="7"/>
  <c r="AL53" i="7"/>
  <c r="AK53" i="7"/>
  <c r="AJ53" i="7"/>
  <c r="AI53" i="7"/>
  <c r="AH53" i="7"/>
  <c r="AG53" i="7"/>
  <c r="AF53" i="7"/>
  <c r="AE53" i="7"/>
  <c r="AC53" i="7"/>
  <c r="AB53" i="7"/>
  <c r="Z53" i="7"/>
  <c r="Y53" i="7"/>
  <c r="X53" i="7"/>
  <c r="V53" i="7"/>
  <c r="U53" i="7"/>
  <c r="S53" i="7"/>
  <c r="R53" i="7"/>
  <c r="Q53" i="7"/>
  <c r="P53" i="7"/>
  <c r="O53" i="7"/>
  <c r="N53" i="7"/>
  <c r="M53" i="7"/>
  <c r="I53" i="7"/>
  <c r="AL52" i="7"/>
  <c r="AK52" i="7"/>
  <c r="AJ52" i="7"/>
  <c r="AI52" i="7"/>
  <c r="AH52" i="7"/>
  <c r="AG52" i="7"/>
  <c r="AF52" i="7"/>
  <c r="AE52" i="7"/>
  <c r="AC52" i="7"/>
  <c r="AB52" i="7"/>
  <c r="Z52" i="7"/>
  <c r="Y52" i="7"/>
  <c r="X52" i="7"/>
  <c r="V52" i="7"/>
  <c r="U52" i="7"/>
  <c r="S52" i="7"/>
  <c r="R52" i="7"/>
  <c r="Q52" i="7"/>
  <c r="P52" i="7"/>
  <c r="O52" i="7"/>
  <c r="N52" i="7"/>
  <c r="M52" i="7"/>
  <c r="L52" i="7"/>
  <c r="K52" i="7"/>
  <c r="J52" i="7"/>
  <c r="I52" i="7"/>
  <c r="AL51" i="7"/>
  <c r="AK51" i="7"/>
  <c r="AJ51" i="7"/>
  <c r="AI51" i="7"/>
  <c r="AH51" i="7"/>
  <c r="AG51" i="7"/>
  <c r="AF51" i="7"/>
  <c r="AE51" i="7"/>
  <c r="AC51" i="7"/>
  <c r="AB51" i="7"/>
  <c r="Z51" i="7"/>
  <c r="Y51" i="7"/>
  <c r="X51" i="7"/>
  <c r="V51" i="7"/>
  <c r="U51" i="7"/>
  <c r="S51" i="7"/>
  <c r="R51" i="7"/>
  <c r="Q51" i="7"/>
  <c r="P51" i="7"/>
  <c r="O51" i="7"/>
  <c r="N51" i="7"/>
  <c r="M51" i="7"/>
  <c r="I51" i="7"/>
  <c r="AL50" i="7"/>
  <c r="AK50" i="7"/>
  <c r="AJ50" i="7"/>
  <c r="AI50" i="7"/>
  <c r="AH50" i="7"/>
  <c r="AG50" i="7"/>
  <c r="AF50" i="7"/>
  <c r="AE50" i="7"/>
  <c r="AC50" i="7"/>
  <c r="AB50" i="7"/>
  <c r="Z50" i="7"/>
  <c r="Y50" i="7"/>
  <c r="X50" i="7"/>
  <c r="V50" i="7"/>
  <c r="U50" i="7"/>
  <c r="S50" i="7"/>
  <c r="R50" i="7"/>
  <c r="Q50" i="7"/>
  <c r="P50" i="7"/>
  <c r="O50" i="7"/>
  <c r="N50" i="7"/>
  <c r="M50" i="7"/>
  <c r="I50" i="7"/>
  <c r="AL49" i="7"/>
  <c r="AK49" i="7"/>
  <c r="AJ49" i="7"/>
  <c r="AI49" i="7"/>
  <c r="AH49" i="7"/>
  <c r="AG49" i="7"/>
  <c r="AF49" i="7"/>
  <c r="AE49" i="7"/>
  <c r="AC49" i="7"/>
  <c r="AB49" i="7"/>
  <c r="Z49" i="7"/>
  <c r="Y49" i="7"/>
  <c r="X49" i="7"/>
  <c r="V49" i="7"/>
  <c r="U49" i="7"/>
  <c r="S49" i="7"/>
  <c r="R49" i="7"/>
  <c r="Q49" i="7"/>
  <c r="P49" i="7"/>
  <c r="O49" i="7"/>
  <c r="N49" i="7"/>
  <c r="M49" i="7"/>
  <c r="I49" i="7"/>
  <c r="AL48" i="7"/>
  <c r="AK48" i="7"/>
  <c r="AJ48" i="7"/>
  <c r="AI48" i="7"/>
  <c r="AH48" i="7"/>
  <c r="AG48" i="7"/>
  <c r="AF48" i="7"/>
  <c r="AE48" i="7"/>
  <c r="AC48" i="7"/>
  <c r="AB48" i="7"/>
  <c r="Z48" i="7"/>
  <c r="Y48" i="7"/>
  <c r="X48" i="7"/>
  <c r="V48" i="7"/>
  <c r="U48" i="7"/>
  <c r="S48" i="7"/>
  <c r="R48" i="7"/>
  <c r="Q48" i="7"/>
  <c r="P48" i="7"/>
  <c r="O48" i="7"/>
  <c r="N48" i="7"/>
  <c r="M48" i="7"/>
  <c r="L48" i="7"/>
  <c r="K48" i="7"/>
  <c r="J48" i="7"/>
  <c r="I48" i="7"/>
  <c r="AL47" i="7"/>
  <c r="AK47" i="7"/>
  <c r="AJ47" i="7"/>
  <c r="AI47" i="7"/>
  <c r="AH47" i="7"/>
  <c r="AG47" i="7"/>
  <c r="AF47" i="7"/>
  <c r="AE47" i="7"/>
  <c r="AC47" i="7"/>
  <c r="AB47" i="7"/>
  <c r="Z47" i="7"/>
  <c r="Y47" i="7"/>
  <c r="X47" i="7"/>
  <c r="V47" i="7"/>
  <c r="U47" i="7"/>
  <c r="S47" i="7"/>
  <c r="R47" i="7"/>
  <c r="Q47" i="7"/>
  <c r="P47" i="7"/>
  <c r="O47" i="7"/>
  <c r="N47" i="7"/>
  <c r="M47" i="7"/>
  <c r="I47" i="7"/>
  <c r="AL46" i="7"/>
  <c r="AK46" i="7"/>
  <c r="AJ46" i="7"/>
  <c r="AI46" i="7"/>
  <c r="AH46" i="7"/>
  <c r="AG46" i="7"/>
  <c r="AF46" i="7"/>
  <c r="AE46" i="7"/>
  <c r="AC46" i="7"/>
  <c r="AB46" i="7"/>
  <c r="Z46" i="7"/>
  <c r="Y46" i="7"/>
  <c r="X46" i="7"/>
  <c r="V46" i="7"/>
  <c r="U46" i="7"/>
  <c r="S46" i="7"/>
  <c r="R46" i="7"/>
  <c r="Q46" i="7"/>
  <c r="P46" i="7"/>
  <c r="O46" i="7"/>
  <c r="N46" i="7"/>
  <c r="M46" i="7"/>
  <c r="I46" i="7"/>
  <c r="AL45" i="7"/>
  <c r="AK45" i="7"/>
  <c r="AJ45" i="7"/>
  <c r="AI45" i="7"/>
  <c r="AH45" i="7"/>
  <c r="AG45" i="7"/>
  <c r="AF45" i="7"/>
  <c r="AE45" i="7"/>
  <c r="AC45" i="7"/>
  <c r="AB45" i="7"/>
  <c r="Z45" i="7"/>
  <c r="Y45" i="7"/>
  <c r="X45" i="7"/>
  <c r="V45" i="7"/>
  <c r="U45" i="7"/>
  <c r="S45" i="7"/>
  <c r="R45" i="7"/>
  <c r="Q45" i="7"/>
  <c r="P45" i="7"/>
  <c r="O45" i="7"/>
  <c r="N45" i="7"/>
  <c r="M45" i="7"/>
  <c r="I45" i="7"/>
  <c r="AL44" i="7"/>
  <c r="AK44" i="7"/>
  <c r="AJ44" i="7"/>
  <c r="AI44" i="7"/>
  <c r="AH44" i="7"/>
  <c r="AG44" i="7"/>
  <c r="AF44" i="7"/>
  <c r="AE44" i="7"/>
  <c r="AC44" i="7"/>
  <c r="AB44" i="7"/>
  <c r="Z44" i="7"/>
  <c r="Y44" i="7"/>
  <c r="X44" i="7"/>
  <c r="V44" i="7"/>
  <c r="U44" i="7"/>
  <c r="S44" i="7"/>
  <c r="R44" i="7"/>
  <c r="Q44" i="7"/>
  <c r="P44" i="7"/>
  <c r="O44" i="7"/>
  <c r="N44" i="7"/>
  <c r="M44" i="7"/>
  <c r="L44" i="7"/>
  <c r="K44" i="7"/>
  <c r="J44" i="7"/>
  <c r="I44" i="7"/>
  <c r="AL43" i="7"/>
  <c r="AK43" i="7"/>
  <c r="AJ43" i="7"/>
  <c r="AI43" i="7"/>
  <c r="AH43" i="7"/>
  <c r="AG43" i="7"/>
  <c r="AF43" i="7"/>
  <c r="AE43" i="7"/>
  <c r="AC43" i="7"/>
  <c r="AB43" i="7"/>
  <c r="Z43" i="7"/>
  <c r="Y43" i="7"/>
  <c r="X43" i="7"/>
  <c r="V43" i="7"/>
  <c r="U43" i="7"/>
  <c r="S43" i="7"/>
  <c r="R43" i="7"/>
  <c r="Q43" i="7"/>
  <c r="P43" i="7"/>
  <c r="O43" i="7"/>
  <c r="N43" i="7"/>
  <c r="M43" i="7"/>
  <c r="I43" i="7"/>
  <c r="AL42" i="7"/>
  <c r="AK42" i="7"/>
  <c r="AJ42" i="7"/>
  <c r="AI42" i="7"/>
  <c r="AH42" i="7"/>
  <c r="AG42" i="7"/>
  <c r="AF42" i="7"/>
  <c r="AE42" i="7"/>
  <c r="AC42" i="7"/>
  <c r="AB42" i="7"/>
  <c r="Z42" i="7"/>
  <c r="Y42" i="7"/>
  <c r="X42" i="7"/>
  <c r="V42" i="7"/>
  <c r="U42" i="7"/>
  <c r="S42" i="7"/>
  <c r="R42" i="7"/>
  <c r="Q42" i="7"/>
  <c r="P42" i="7"/>
  <c r="O42" i="7"/>
  <c r="N42" i="7"/>
  <c r="M42" i="7"/>
  <c r="I42" i="7"/>
  <c r="AL41" i="7"/>
  <c r="AK41" i="7"/>
  <c r="AJ41" i="7"/>
  <c r="AI41" i="7"/>
  <c r="AH41" i="7"/>
  <c r="AG41" i="7"/>
  <c r="AF41" i="7"/>
  <c r="AE41" i="7"/>
  <c r="AC41" i="7"/>
  <c r="AB41" i="7"/>
  <c r="Z41" i="7"/>
  <c r="Y41" i="7"/>
  <c r="X41" i="7"/>
  <c r="V41" i="7"/>
  <c r="U41" i="7"/>
  <c r="S41" i="7"/>
  <c r="R41" i="7"/>
  <c r="Q41" i="7"/>
  <c r="P41" i="7"/>
  <c r="O41" i="7"/>
  <c r="N41" i="7"/>
  <c r="M41" i="7"/>
  <c r="I41" i="7"/>
  <c r="AL40" i="7"/>
  <c r="AK40" i="7"/>
  <c r="AJ40" i="7"/>
  <c r="AI40" i="7"/>
  <c r="AH40" i="7"/>
  <c r="AG40" i="7"/>
  <c r="AF40" i="7"/>
  <c r="AE40" i="7"/>
  <c r="AC40" i="7"/>
  <c r="AB40" i="7"/>
  <c r="Z40" i="7"/>
  <c r="Y40" i="7"/>
  <c r="X40" i="7"/>
  <c r="V40" i="7"/>
  <c r="U40" i="7"/>
  <c r="S40" i="7"/>
  <c r="R40" i="7"/>
  <c r="Q40" i="7"/>
  <c r="P40" i="7"/>
  <c r="O40" i="7"/>
  <c r="N40" i="7"/>
  <c r="M40" i="7"/>
  <c r="L40" i="7"/>
  <c r="K40" i="7"/>
  <c r="J40" i="7"/>
  <c r="I40" i="7"/>
  <c r="AL39" i="7"/>
  <c r="AK39" i="7"/>
  <c r="AJ39" i="7"/>
  <c r="AI39" i="7"/>
  <c r="AH39" i="7"/>
  <c r="AG39" i="7"/>
  <c r="AF39" i="7"/>
  <c r="AE39" i="7"/>
  <c r="AC39" i="7"/>
  <c r="AB39" i="7"/>
  <c r="Z39" i="7"/>
  <c r="Y39" i="7"/>
  <c r="X39" i="7"/>
  <c r="V39" i="7"/>
  <c r="U39" i="7"/>
  <c r="S39" i="7"/>
  <c r="R39" i="7"/>
  <c r="Q39" i="7"/>
  <c r="P39" i="7"/>
  <c r="O39" i="7"/>
  <c r="N39" i="7"/>
  <c r="M39" i="7"/>
  <c r="I39" i="7"/>
  <c r="AL38" i="7"/>
  <c r="AK38" i="7"/>
  <c r="AJ38" i="7"/>
  <c r="AI38" i="7"/>
  <c r="AH38" i="7"/>
  <c r="AG38" i="7"/>
  <c r="AF38" i="7"/>
  <c r="AE38" i="7"/>
  <c r="AC38" i="7"/>
  <c r="AB38" i="7"/>
  <c r="Z38" i="7"/>
  <c r="Y38" i="7"/>
  <c r="X38" i="7"/>
  <c r="V38" i="7"/>
  <c r="U38" i="7"/>
  <c r="S38" i="7"/>
  <c r="R38" i="7"/>
  <c r="Q38" i="7"/>
  <c r="P38" i="7"/>
  <c r="O38" i="7"/>
  <c r="N38" i="7"/>
  <c r="M38" i="7"/>
  <c r="I38" i="7"/>
  <c r="AL37" i="7"/>
  <c r="AK37" i="7"/>
  <c r="AJ37" i="7"/>
  <c r="AI37" i="7"/>
  <c r="AH37" i="7"/>
  <c r="AG37" i="7"/>
  <c r="AF37" i="7"/>
  <c r="AE37" i="7"/>
  <c r="AC37" i="7"/>
  <c r="AB37" i="7"/>
  <c r="Z37" i="7"/>
  <c r="Y37" i="7"/>
  <c r="X37" i="7"/>
  <c r="V37" i="7"/>
  <c r="U37" i="7"/>
  <c r="S37" i="7"/>
  <c r="R37" i="7"/>
  <c r="Q37" i="7"/>
  <c r="P37" i="7"/>
  <c r="O37" i="7"/>
  <c r="N37" i="7"/>
  <c r="M37" i="7"/>
  <c r="I37" i="7"/>
  <c r="AL36" i="7"/>
  <c r="AK36" i="7"/>
  <c r="AJ36" i="7"/>
  <c r="AI36" i="7"/>
  <c r="AH36" i="7"/>
  <c r="AG36" i="7"/>
  <c r="AF36" i="7"/>
  <c r="AE36" i="7"/>
  <c r="AC36" i="7"/>
  <c r="AB36" i="7"/>
  <c r="Z36" i="7"/>
  <c r="Y36" i="7"/>
  <c r="X36" i="7"/>
  <c r="V36" i="7"/>
  <c r="U36" i="7"/>
  <c r="S36" i="7"/>
  <c r="R36" i="7"/>
  <c r="Q36" i="7"/>
  <c r="P36" i="7"/>
  <c r="O36" i="7"/>
  <c r="N36" i="7"/>
  <c r="M36" i="7"/>
  <c r="L36" i="7"/>
  <c r="K36" i="7"/>
  <c r="J36" i="7"/>
  <c r="I36" i="7"/>
  <c r="AL35" i="7"/>
  <c r="AK35" i="7"/>
  <c r="AJ35" i="7"/>
  <c r="AI35" i="7"/>
  <c r="AH35" i="7"/>
  <c r="AG35" i="7"/>
  <c r="AF35" i="7"/>
  <c r="AE35" i="7"/>
  <c r="AC35" i="7"/>
  <c r="AB35" i="7"/>
  <c r="Z35" i="7"/>
  <c r="Y35" i="7"/>
  <c r="X35" i="7"/>
  <c r="V35" i="7"/>
  <c r="U35" i="7"/>
  <c r="S35" i="7"/>
  <c r="R35" i="7"/>
  <c r="Q35" i="7"/>
  <c r="P35" i="7"/>
  <c r="O35" i="7"/>
  <c r="N35" i="7"/>
  <c r="M35" i="7"/>
  <c r="I35" i="7"/>
  <c r="AL34" i="7"/>
  <c r="AK34" i="7"/>
  <c r="AJ34" i="7"/>
  <c r="AI34" i="7"/>
  <c r="AH34" i="7"/>
  <c r="AG34" i="7"/>
  <c r="AF34" i="7"/>
  <c r="AE34" i="7"/>
  <c r="AC34" i="7"/>
  <c r="AB34" i="7"/>
  <c r="Z34" i="7"/>
  <c r="Y34" i="7"/>
  <c r="X34" i="7"/>
  <c r="V34" i="7"/>
  <c r="U34" i="7"/>
  <c r="S34" i="7"/>
  <c r="R34" i="7"/>
  <c r="Q34" i="7"/>
  <c r="P34" i="7"/>
  <c r="O34" i="7"/>
  <c r="N34" i="7"/>
  <c r="M34" i="7"/>
  <c r="I34" i="7"/>
  <c r="AL33" i="7"/>
  <c r="AK33" i="7"/>
  <c r="AJ33" i="7"/>
  <c r="AI33" i="7"/>
  <c r="AH33" i="7"/>
  <c r="AG33" i="7"/>
  <c r="AF33" i="7"/>
  <c r="AE33" i="7"/>
  <c r="AC33" i="7"/>
  <c r="AB33" i="7"/>
  <c r="Z33" i="7"/>
  <c r="Y33" i="7"/>
  <c r="X33" i="7"/>
  <c r="V33" i="7"/>
  <c r="U33" i="7"/>
  <c r="S33" i="7"/>
  <c r="R33" i="7"/>
  <c r="Q33" i="7"/>
  <c r="P33" i="7"/>
  <c r="O33" i="7"/>
  <c r="N33" i="7"/>
  <c r="M33" i="7"/>
  <c r="I33" i="7"/>
  <c r="AL32" i="7"/>
  <c r="AK32" i="7"/>
  <c r="AJ32" i="7"/>
  <c r="AI32" i="7"/>
  <c r="AH32" i="7"/>
  <c r="AG32" i="7"/>
  <c r="AF32" i="7"/>
  <c r="AE32" i="7"/>
  <c r="AC32" i="7"/>
  <c r="AB32" i="7"/>
  <c r="Z32" i="7"/>
  <c r="Y32" i="7"/>
  <c r="X32" i="7"/>
  <c r="V32" i="7"/>
  <c r="U32" i="7"/>
  <c r="S32" i="7"/>
  <c r="R32" i="7"/>
  <c r="Q32" i="7"/>
  <c r="P32" i="7"/>
  <c r="O32" i="7"/>
  <c r="N32" i="7"/>
  <c r="M32" i="7"/>
  <c r="L32" i="7"/>
  <c r="K32" i="7"/>
  <c r="J32" i="7"/>
  <c r="I32" i="7"/>
  <c r="AL31" i="7"/>
  <c r="AK31" i="7"/>
  <c r="AJ31" i="7"/>
  <c r="AI31" i="7"/>
  <c r="AH31" i="7"/>
  <c r="AG31" i="7"/>
  <c r="AF31" i="7"/>
  <c r="AE31" i="7"/>
  <c r="AC31" i="7"/>
  <c r="AB31" i="7"/>
  <c r="Z31" i="7"/>
  <c r="Y31" i="7"/>
  <c r="X31" i="7"/>
  <c r="V31" i="7"/>
  <c r="U31" i="7"/>
  <c r="S31" i="7"/>
  <c r="R31" i="7"/>
  <c r="Q31" i="7"/>
  <c r="P31" i="7"/>
  <c r="O31" i="7"/>
  <c r="N31" i="7"/>
  <c r="M31" i="7"/>
  <c r="I31" i="7"/>
  <c r="AL30" i="7"/>
  <c r="AK30" i="7"/>
  <c r="AJ30" i="7"/>
  <c r="AI30" i="7"/>
  <c r="AH30" i="7"/>
  <c r="AG30" i="7"/>
  <c r="AF30" i="7"/>
  <c r="AE30" i="7"/>
  <c r="AC30" i="7"/>
  <c r="AB30" i="7"/>
  <c r="Z30" i="7"/>
  <c r="Y30" i="7"/>
  <c r="X30" i="7"/>
  <c r="V30" i="7"/>
  <c r="U30" i="7"/>
  <c r="S30" i="7"/>
  <c r="R30" i="7"/>
  <c r="Q30" i="7"/>
  <c r="P30" i="7"/>
  <c r="O30" i="7"/>
  <c r="N30" i="7"/>
  <c r="M30" i="7"/>
  <c r="I30" i="7"/>
  <c r="AL29" i="7"/>
  <c r="AK29" i="7"/>
  <c r="AJ29" i="7"/>
  <c r="AI29" i="7"/>
  <c r="AH29" i="7"/>
  <c r="AG29" i="7"/>
  <c r="AF29" i="7"/>
  <c r="AE29" i="7"/>
  <c r="AC29" i="7"/>
  <c r="AB29" i="7"/>
  <c r="Z29" i="7"/>
  <c r="Y29" i="7"/>
  <c r="X29" i="7"/>
  <c r="V29" i="7"/>
  <c r="U29" i="7"/>
  <c r="S29" i="7"/>
  <c r="R29" i="7"/>
  <c r="Q29" i="7"/>
  <c r="P29" i="7"/>
  <c r="O29" i="7"/>
  <c r="N29" i="7"/>
  <c r="M29" i="7"/>
  <c r="I29" i="7"/>
  <c r="AL28" i="7"/>
  <c r="AK28" i="7"/>
  <c r="AJ28" i="7"/>
  <c r="AI28" i="7"/>
  <c r="AH28" i="7"/>
  <c r="AG28" i="7"/>
  <c r="AF28" i="7"/>
  <c r="AE28" i="7"/>
  <c r="AC28" i="7"/>
  <c r="AB28" i="7"/>
  <c r="Z28" i="7"/>
  <c r="Y28" i="7"/>
  <c r="X28" i="7"/>
  <c r="V28" i="7"/>
  <c r="U28" i="7"/>
  <c r="S28" i="7"/>
  <c r="R28" i="7"/>
  <c r="Q28" i="7"/>
  <c r="P28" i="7"/>
  <c r="O28" i="7"/>
  <c r="N28" i="7"/>
  <c r="M28" i="7"/>
  <c r="L28" i="7"/>
  <c r="K28" i="7"/>
  <c r="J28" i="7"/>
  <c r="I28" i="7"/>
  <c r="AL27" i="7"/>
  <c r="AK27" i="7"/>
  <c r="AJ27" i="7"/>
  <c r="AI27" i="7"/>
  <c r="AH27" i="7"/>
  <c r="AG27" i="7"/>
  <c r="AF27" i="7"/>
  <c r="AE27" i="7"/>
  <c r="AC27" i="7"/>
  <c r="AB27" i="7"/>
  <c r="Z27" i="7"/>
  <c r="Y27" i="7"/>
  <c r="X27" i="7"/>
  <c r="V27" i="7"/>
  <c r="U27" i="7"/>
  <c r="S27" i="7"/>
  <c r="R27" i="7"/>
  <c r="Q27" i="7"/>
  <c r="P27" i="7"/>
  <c r="O27" i="7"/>
  <c r="N27" i="7"/>
  <c r="M27" i="7"/>
  <c r="I27" i="7"/>
  <c r="AL26" i="7"/>
  <c r="AK26" i="7"/>
  <c r="AJ26" i="7"/>
  <c r="AI26" i="7"/>
  <c r="AH26" i="7"/>
  <c r="AG26" i="7"/>
  <c r="AF26" i="7"/>
  <c r="AE26" i="7"/>
  <c r="AC26" i="7"/>
  <c r="AB26" i="7"/>
  <c r="Z26" i="7"/>
  <c r="Y26" i="7"/>
  <c r="X26" i="7"/>
  <c r="V26" i="7"/>
  <c r="U26" i="7"/>
  <c r="S26" i="7"/>
  <c r="R26" i="7"/>
  <c r="Q26" i="7"/>
  <c r="P26" i="7"/>
  <c r="O26" i="7"/>
  <c r="N26" i="7"/>
  <c r="M26" i="7"/>
  <c r="I26" i="7"/>
  <c r="AL25" i="7"/>
  <c r="AK25" i="7"/>
  <c r="AJ25" i="7"/>
  <c r="AI25" i="7"/>
  <c r="AH25" i="7"/>
  <c r="AG25" i="7"/>
  <c r="AF25" i="7"/>
  <c r="AE25" i="7"/>
  <c r="AC25" i="7"/>
  <c r="AB25" i="7"/>
  <c r="Z25" i="7"/>
  <c r="Y25" i="7"/>
  <c r="X25" i="7"/>
  <c r="V25" i="7"/>
  <c r="U25" i="7"/>
  <c r="S25" i="7"/>
  <c r="R25" i="7"/>
  <c r="Q25" i="7"/>
  <c r="P25" i="7"/>
  <c r="O25" i="7"/>
  <c r="N25" i="7"/>
  <c r="M25" i="7"/>
  <c r="I25" i="7"/>
  <c r="AL24" i="7"/>
  <c r="AK24" i="7"/>
  <c r="AJ24" i="7"/>
  <c r="AI24" i="7"/>
  <c r="AH24" i="7"/>
  <c r="AG24" i="7"/>
  <c r="AF24" i="7"/>
  <c r="AE24" i="7"/>
  <c r="AC24" i="7"/>
  <c r="AB24" i="7"/>
  <c r="Z24" i="7"/>
  <c r="Y24" i="7"/>
  <c r="X24" i="7"/>
  <c r="V24" i="7"/>
  <c r="U24" i="7"/>
  <c r="S24" i="7"/>
  <c r="R24" i="7"/>
  <c r="Q24" i="7"/>
  <c r="P24" i="7"/>
  <c r="O24" i="7"/>
  <c r="N24" i="7"/>
  <c r="M24" i="7"/>
  <c r="L24" i="7"/>
  <c r="K24" i="7"/>
  <c r="J24" i="7"/>
  <c r="I24" i="7"/>
  <c r="AL23" i="7"/>
  <c r="AK23" i="7"/>
  <c r="AJ23" i="7"/>
  <c r="AI23" i="7"/>
  <c r="AH23" i="7"/>
  <c r="AG23" i="7"/>
  <c r="AF23" i="7"/>
  <c r="AE23" i="7"/>
  <c r="AC23" i="7"/>
  <c r="AB23" i="7"/>
  <c r="Z23" i="7"/>
  <c r="Y23" i="7"/>
  <c r="X23" i="7"/>
  <c r="V23" i="7"/>
  <c r="U23" i="7"/>
  <c r="S23" i="7"/>
  <c r="R23" i="7"/>
  <c r="Q23" i="7"/>
  <c r="P23" i="7"/>
  <c r="O23" i="7"/>
  <c r="N23" i="7"/>
  <c r="M23" i="7"/>
  <c r="I23" i="7"/>
  <c r="AC22" i="7"/>
  <c r="AB22" i="7"/>
  <c r="Z22" i="7"/>
  <c r="Y22" i="7"/>
  <c r="X22" i="7"/>
  <c r="V22" i="7"/>
  <c r="U22" i="7"/>
  <c r="S22" i="7"/>
  <c r="R22" i="7"/>
  <c r="Q22" i="7"/>
  <c r="P22" i="7"/>
  <c r="O22" i="7"/>
  <c r="N22" i="7"/>
  <c r="M22" i="7"/>
  <c r="I22" i="7"/>
  <c r="AC21" i="7"/>
  <c r="AB21" i="7"/>
  <c r="Z21" i="7"/>
  <c r="Y21" i="7"/>
  <c r="X21" i="7"/>
  <c r="V21" i="7"/>
  <c r="U21" i="7"/>
  <c r="S21" i="7"/>
  <c r="R21" i="7"/>
  <c r="Q21" i="7"/>
  <c r="P21" i="7"/>
  <c r="O21" i="7"/>
  <c r="N21" i="7"/>
  <c r="M21" i="7"/>
  <c r="I21" i="7"/>
  <c r="AC20" i="7"/>
  <c r="AB20" i="7"/>
  <c r="Z20" i="7"/>
  <c r="Y20" i="7"/>
  <c r="X20" i="7"/>
  <c r="V20" i="7"/>
  <c r="U20" i="7"/>
  <c r="S20" i="7"/>
  <c r="R20" i="7"/>
  <c r="Q20" i="7"/>
  <c r="P20" i="7"/>
  <c r="O20" i="7"/>
  <c r="N20" i="7"/>
  <c r="M20" i="7"/>
  <c r="L20" i="7"/>
  <c r="K20" i="7"/>
  <c r="J20" i="7"/>
  <c r="I20" i="7"/>
  <c r="AC19" i="7"/>
  <c r="AB19" i="7"/>
  <c r="Z19" i="7"/>
  <c r="Y19" i="7"/>
  <c r="X19" i="7"/>
  <c r="V19" i="7"/>
  <c r="U19" i="7"/>
  <c r="S19" i="7"/>
  <c r="R19" i="7"/>
  <c r="Q19" i="7"/>
  <c r="P19" i="7"/>
  <c r="O19" i="7"/>
  <c r="N19" i="7"/>
  <c r="M19" i="7"/>
  <c r="I19" i="7"/>
  <c r="AC18" i="7"/>
  <c r="AB18" i="7"/>
  <c r="Z18" i="7"/>
  <c r="Y18" i="7"/>
  <c r="X18" i="7"/>
  <c r="V18" i="7"/>
  <c r="U18" i="7"/>
  <c r="S18" i="7"/>
  <c r="R18" i="7"/>
  <c r="Q18" i="7"/>
  <c r="P18" i="7"/>
  <c r="O18" i="7"/>
  <c r="N18" i="7"/>
  <c r="M18" i="7"/>
  <c r="I18" i="7"/>
  <c r="AC17" i="7"/>
  <c r="AB17" i="7"/>
  <c r="Z17" i="7"/>
  <c r="Y17" i="7"/>
  <c r="X17" i="7"/>
  <c r="V17" i="7"/>
  <c r="U17" i="7"/>
  <c r="S17" i="7"/>
  <c r="R17" i="7"/>
  <c r="Q17" i="7"/>
  <c r="P17" i="7"/>
  <c r="O17" i="7"/>
  <c r="N17" i="7"/>
  <c r="M17" i="7"/>
  <c r="I17" i="7"/>
  <c r="AC16" i="7"/>
  <c r="AB16" i="7"/>
  <c r="Z16" i="7"/>
  <c r="Y16" i="7"/>
  <c r="X16" i="7"/>
  <c r="V16" i="7"/>
  <c r="U16" i="7"/>
  <c r="S16" i="7"/>
  <c r="R16" i="7"/>
  <c r="Q16" i="7"/>
  <c r="P16" i="7"/>
  <c r="O16" i="7"/>
  <c r="N16" i="7"/>
  <c r="M16" i="7"/>
  <c r="L16" i="7"/>
  <c r="K16" i="7"/>
  <c r="J16" i="7"/>
  <c r="I16" i="7"/>
  <c r="AC15" i="7"/>
  <c r="AB15" i="7"/>
  <c r="Z15" i="7"/>
  <c r="Y15" i="7"/>
  <c r="X15" i="7"/>
  <c r="V15" i="7"/>
  <c r="U15" i="7"/>
  <c r="S15" i="7"/>
  <c r="R15" i="7"/>
  <c r="Q15" i="7"/>
  <c r="P15" i="7"/>
  <c r="O15" i="7"/>
  <c r="N15" i="7"/>
  <c r="M15" i="7"/>
  <c r="I15" i="7"/>
  <c r="AC14" i="7"/>
  <c r="AB14" i="7"/>
  <c r="Z14" i="7"/>
  <c r="Y14" i="7"/>
  <c r="X14" i="7"/>
  <c r="V14" i="7"/>
  <c r="U14" i="7"/>
  <c r="S14" i="7"/>
  <c r="R14" i="7"/>
  <c r="Q14" i="7"/>
  <c r="P14" i="7"/>
  <c r="O14" i="7"/>
  <c r="N14" i="7"/>
  <c r="M14" i="7"/>
  <c r="I14" i="7"/>
  <c r="AC13" i="7"/>
  <c r="AB13" i="7"/>
  <c r="Z13" i="7"/>
  <c r="Y13" i="7"/>
  <c r="X13" i="7"/>
  <c r="V13" i="7"/>
  <c r="U13" i="7"/>
  <c r="S13" i="7"/>
  <c r="R13" i="7"/>
  <c r="Q13" i="7"/>
  <c r="P13" i="7"/>
  <c r="O13" i="7"/>
  <c r="N13" i="7"/>
  <c r="M13" i="7"/>
  <c r="I13" i="7"/>
  <c r="AC12" i="7"/>
  <c r="AB12" i="7"/>
  <c r="Z12" i="7"/>
  <c r="Y12" i="7"/>
  <c r="X12" i="7"/>
  <c r="V12" i="7"/>
  <c r="U12" i="7"/>
  <c r="S12" i="7"/>
  <c r="R12" i="7"/>
  <c r="Q12" i="7"/>
  <c r="P12" i="7"/>
  <c r="O12" i="7"/>
  <c r="N12" i="7"/>
  <c r="M12" i="7"/>
  <c r="L12" i="7"/>
  <c r="K12" i="7"/>
  <c r="J12" i="7"/>
  <c r="I12" i="7"/>
  <c r="AC11" i="7"/>
  <c r="AB11" i="7"/>
  <c r="Z11" i="7"/>
  <c r="Y11" i="7"/>
  <c r="X11" i="7"/>
  <c r="V11" i="7"/>
  <c r="U11" i="7"/>
  <c r="S11" i="7"/>
  <c r="R11" i="7"/>
  <c r="Q11" i="7"/>
  <c r="P11" i="7"/>
  <c r="O11" i="7"/>
  <c r="N11" i="7"/>
  <c r="M11" i="7"/>
  <c r="I11" i="7"/>
  <c r="AC10" i="7"/>
  <c r="AB10" i="7"/>
  <c r="Z10" i="7"/>
  <c r="Y10" i="7"/>
  <c r="X10" i="7"/>
  <c r="V10" i="7"/>
  <c r="U10" i="7"/>
  <c r="S10" i="7"/>
  <c r="R10" i="7"/>
  <c r="Q10" i="7"/>
  <c r="P10" i="7"/>
  <c r="O10" i="7"/>
  <c r="N10" i="7"/>
  <c r="M10" i="7"/>
  <c r="I10" i="7"/>
  <c r="AC9" i="7"/>
  <c r="AB9" i="7"/>
  <c r="Z9" i="7"/>
  <c r="Y9" i="7"/>
  <c r="X9" i="7"/>
  <c r="V9" i="7"/>
  <c r="U9" i="7"/>
  <c r="S9" i="7"/>
  <c r="R9" i="7"/>
  <c r="Q9" i="7"/>
  <c r="P9" i="7"/>
  <c r="O9" i="7"/>
  <c r="N9" i="7"/>
  <c r="M9" i="7"/>
  <c r="I9" i="7"/>
  <c r="AC8" i="7"/>
  <c r="AB8" i="7"/>
  <c r="Z8" i="7"/>
  <c r="Y8" i="7"/>
  <c r="X8" i="7"/>
  <c r="V8" i="7"/>
  <c r="U8" i="7"/>
  <c r="S8" i="7"/>
  <c r="R8" i="7"/>
  <c r="Q8" i="7"/>
  <c r="P8" i="7"/>
  <c r="O8" i="7"/>
  <c r="N8" i="7"/>
  <c r="M8" i="7"/>
  <c r="L8" i="7"/>
  <c r="K8" i="7"/>
  <c r="J8" i="7"/>
  <c r="I8" i="7"/>
  <c r="AC7" i="7"/>
  <c r="AB7" i="7"/>
  <c r="Z7" i="7"/>
  <c r="Y7" i="7"/>
  <c r="X7" i="7"/>
  <c r="V7" i="7"/>
  <c r="U7" i="7"/>
  <c r="S7" i="7"/>
  <c r="R7" i="7"/>
  <c r="Q7" i="7"/>
  <c r="P7" i="7"/>
  <c r="O7" i="7"/>
  <c r="N7" i="7"/>
  <c r="M7" i="7"/>
  <c r="I7" i="7"/>
  <c r="AC6" i="7"/>
  <c r="AB6" i="7"/>
  <c r="Z6" i="7"/>
  <c r="Y6" i="7"/>
  <c r="X6" i="7"/>
  <c r="V6" i="7"/>
  <c r="U6" i="7"/>
  <c r="S6" i="7"/>
  <c r="R6" i="7"/>
  <c r="Q6" i="7"/>
  <c r="P6" i="7"/>
  <c r="O6" i="7"/>
  <c r="N6" i="7"/>
  <c r="M6" i="7"/>
  <c r="I6" i="7"/>
  <c r="AC5" i="7"/>
  <c r="AB5" i="7"/>
  <c r="Z5" i="7"/>
  <c r="Y5" i="7"/>
  <c r="X5" i="7"/>
  <c r="V5" i="7"/>
  <c r="U5" i="7"/>
  <c r="S5" i="7"/>
  <c r="R5" i="7"/>
  <c r="Q5" i="7"/>
  <c r="P5" i="7"/>
  <c r="O5" i="7"/>
  <c r="N5" i="7"/>
  <c r="M5" i="7"/>
  <c r="L5" i="7"/>
  <c r="K5" i="7"/>
  <c r="J5" i="7"/>
  <c r="I5" i="7"/>
  <c r="AC4" i="7"/>
  <c r="AB4" i="7"/>
  <c r="Z4" i="7"/>
  <c r="Y4" i="7"/>
  <c r="X4" i="7"/>
  <c r="V4" i="7"/>
  <c r="U4" i="7"/>
  <c r="S4" i="7"/>
  <c r="R4" i="7"/>
  <c r="Q4" i="7"/>
  <c r="P4" i="7"/>
  <c r="O4" i="7"/>
  <c r="N4" i="7"/>
  <c r="M4" i="7"/>
  <c r="I4" i="7"/>
  <c r="AC3" i="7"/>
  <c r="AB3" i="7"/>
  <c r="Z3" i="7"/>
  <c r="Y3" i="7"/>
  <c r="X3" i="7"/>
  <c r="V3" i="7"/>
  <c r="U3" i="7"/>
  <c r="S3" i="7"/>
  <c r="R3" i="7"/>
  <c r="Q3" i="7"/>
  <c r="P3" i="7"/>
  <c r="O3" i="7"/>
  <c r="N3" i="7"/>
  <c r="M3" i="7"/>
  <c r="I3" i="7"/>
</calcChain>
</file>

<file path=xl/sharedStrings.xml><?xml version="1.0" encoding="utf-8"?>
<sst xmlns="http://schemas.openxmlformats.org/spreadsheetml/2006/main" count="208" uniqueCount="192">
  <si>
    <t>Índices</t>
  </si>
  <si>
    <t xml:space="preserve">PTF </t>
  </si>
  <si>
    <t xml:space="preserve">K util </t>
  </si>
  <si>
    <t xml:space="preserve">L util </t>
  </si>
  <si>
    <t xml:space="preserve">K pot </t>
  </si>
  <si>
    <t xml:space="preserve">L pot </t>
  </si>
  <si>
    <t>K/L</t>
  </si>
  <si>
    <t>Y/L</t>
  </si>
  <si>
    <t>Y/K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</si>
  <si>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</si>
  <si>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</si>
  <si>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</si>
  <si>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</si>
  <si>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</si>
  <si>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</si>
  <si>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</si>
  <si>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</si>
  <si>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</si>
  <si>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</si>
  <si>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</si>
  <si>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</si>
  <si>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</si>
  <si>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</si>
  <si>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</si>
  <si>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</si>
  <si>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</si>
  <si>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</si>
  <si>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</si>
  <si>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</si>
  <si>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</si>
  <si>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</si>
  <si>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</si>
  <si>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</si>
  <si>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</si>
  <si>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</si>
  <si>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</si>
  <si>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</si>
  <si>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</si>
  <si>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</si>
  <si>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</si>
  <si>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</si>
  <si>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</si>
  <si>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</si>
  <si>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</si>
  <si>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</si>
  <si>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</si>
  <si>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</si>
  <si>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</si>
  <si>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</si>
  <si>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</si>
  <si>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</si>
  <si>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</si>
  <si>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</si>
  <si>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</si>
  <si>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</si>
  <si>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</si>
  <si>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</si>
  <si>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</si>
  <si>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</si>
  <si>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</si>
  <si>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</si>
  <si>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</si>
  <si>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</si>
  <si>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</si>
  <si>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</si>
  <si>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</si>
  <si>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</si>
  <si>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</si>
  <si>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</si>
  <si>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</si>
  <si>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</si>
  <si>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</si>
  <si>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</si>
  <si>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</si>
  <si>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</si>
  <si>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</si>
  <si>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</si>
  <si>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</si>
  <si>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</si>
  <si>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</si>
  <si>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</si>
  <si>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</si>
  <si>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</si>
  <si>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</si>
  <si>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</si>
  <si>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</si>
  <si>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</si>
  <si>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</si>
  <si>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</si>
  <si>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</si>
  <si>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</si>
  <si>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</si>
  <si>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</si>
  <si>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</si>
  <si>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</si>
  <si>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</si>
  <si>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</si>
  <si>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</si>
  <si>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</si>
  <si>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</si>
  <si>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</si>
  <si>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</si>
  <si>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</si>
  <si>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</si>
  <si>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</si>
  <si>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</si>
  <si>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</si>
  <si>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</si>
  <si>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Acumulado em 4 trimestres</t>
  </si>
  <si>
    <t>PIB efet</t>
  </si>
  <si>
    <t>PIB pot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</si>
  <si>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</si>
  <si>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</si>
  <si>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</si>
  <si>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</si>
  <si>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</si>
  <si>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</si>
  <si>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</si>
  <si>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</si>
  <si>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</si>
  <si>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</si>
  <si>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</si>
  <si>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</si>
  <si>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</si>
  <si>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</si>
  <si>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</si>
  <si>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</si>
  <si>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</si>
  <si>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</si>
  <si>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</si>
  <si>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</si>
  <si>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</si>
  <si>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</si>
  <si>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</si>
  <si>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</si>
  <si>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</si>
  <si>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</si>
  <si>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</si>
  <si>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</si>
  <si>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</si>
  <si>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</si>
  <si>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</si>
  <si>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</si>
  <si>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</si>
  <si>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</si>
  <si>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</si>
  <si>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</si>
  <si>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</si>
  <si>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</si>
  <si>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</si>
  <si>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</si>
  <si>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</si>
  <si>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</si>
  <si>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</si>
  <si>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</si>
  <si>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</si>
  <si>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</si>
  <si>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</si>
  <si>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</si>
  <si>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</si>
  <si>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</si>
  <si>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</si>
  <si>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</si>
  <si>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</si>
  <si>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</si>
  <si>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</si>
  <si>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</si>
  <si>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</si>
  <si>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</si>
  <si>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</si>
  <si>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</si>
  <si>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</si>
  <si>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</si>
  <si>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2022Q4</t>
  </si>
  <si>
    <t>2023Q1</t>
  </si>
  <si>
    <t>K UTIL/K POT</t>
  </si>
  <si>
    <t>LUTIL/ LPOT</t>
  </si>
  <si>
    <t>hiato</t>
  </si>
  <si>
    <t>2023Q2</t>
  </si>
  <si>
    <t>Hiato</t>
  </si>
  <si>
    <t>2023Q3</t>
  </si>
  <si>
    <t>2023Q4</t>
  </si>
  <si>
    <t>2024Q1</t>
  </si>
  <si>
    <t>2024Q2</t>
  </si>
  <si>
    <t>2024Q3</t>
  </si>
  <si>
    <t>2024Q4</t>
  </si>
  <si>
    <t>PIB pot média</t>
  </si>
  <si>
    <t>pib efet.</t>
  </si>
  <si>
    <t>Índices 1983=100</t>
  </si>
  <si>
    <t>2025Q1</t>
  </si>
  <si>
    <t>2025Q2</t>
  </si>
  <si>
    <t>2025Q3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</si>
</sst>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0.00000"/>
    <numFmt numFmtId="166" formatCode="_-* #,##0.00000_-;\-* #,##0.00000_-;_-* &quot;-&quot;??_-;_-@_-"/>
    <numFmt numFmtId="167" formatCode="_-* #,##0.000000_-;\-* #,##0.000000_-;_-* &quot;-&quot;??_-;_-@_-"/>
    <numFmt numFmtId="168" formatCode="0.0000000"/>
    <numFmt numFmtId="169" formatCode="_-* #,##0.00000_-;\-* #,##0.00000_-;_-* &quot;-&quot;?????_-;_-@_-"/>
    <numFmt numFmtId="170" formatCode="_-* #,##0.000000_-;\-* #,##0.000000_-;_-* &quot;-&quot;???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0" fillId="0" borderId="0" xfId="1" applyNumberFormat="1" applyFont="1"/>
    <xf numFmtId="2" fontId="0" fillId="0" borderId="0" xfId="0" applyNumberFormat="1"/>
    <xf numFmtId="2" fontId="0" fillId="0" borderId="0" xfId="2" applyNumberFormat="1" applyFont="1"/>
    <xf numFmtId="165" fontId="0" fillId="0" borderId="0" xfId="0" applyNumberFormat="1"/>
    <xf numFmtId="166" fontId="0" fillId="0" borderId="0" xfId="2" applyNumberFormat="1" applyFont="1"/>
    <xf numFmtId="165" fontId="0" fillId="0" borderId="0" xfId="0" applyNumberFormat="1" applyAlignment="1">
      <alignment horizontal="center" vertical="center" wrapText="1"/>
    </xf>
    <xf numFmtId="167" fontId="0" fillId="0" borderId="0" xfId="2" applyNumberFormat="1" applyFont="1" applyFill="1"/>
    <xf numFmtId="164" fontId="0" fillId="0" borderId="0" xfId="1" applyNumberFormat="1" applyFont="1" applyFill="1"/>
    <xf numFmtId="0" fontId="0" fillId="2" borderId="0" xfId="0" applyFill="1" applyAlignment="1">
      <alignment horizontal="center"/>
    </xf>
    <xf numFmtId="168" fontId="0" fillId="0" borderId="0" xfId="1" applyNumberFormat="1" applyFont="1" applyFill="1"/>
    <xf numFmtId="165" fontId="0" fillId="0" borderId="0" xfId="1" applyNumberFormat="1" applyFont="1"/>
    <xf numFmtId="169" fontId="0" fillId="0" borderId="0" xfId="0" applyNumberFormat="1"/>
    <xf numFmtId="170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PIB!$M$2</c:f>
              <c:strCache>
                <c:ptCount val="1"/>
                <c:pt idx="0">
                  <c:v>PTF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PIB!$A$55:$A$175</c:f>
              <c:strCache>
                <c:ptCount val="121"/>
                <c:pt idx="0">
                  <c:v>1995Q3</c:v>
                </c:pt>
                <c:pt idx="1">
                  <c:v>1995Q4</c:v>
                </c:pt>
                <c:pt idx="2">
                  <c:v>1996Q1</c:v>
                </c:pt>
                <c:pt idx="3">
                  <c:v>1996Q2</c:v>
                </c:pt>
                <c:pt idx="4">
                  <c:v>1996Q3</c:v>
                </c:pt>
                <c:pt idx="5">
                  <c:v>1996Q4</c:v>
                </c:pt>
                <c:pt idx="6">
                  <c:v>1997Q1</c:v>
                </c:pt>
                <c:pt idx="7">
                  <c:v>1997Q2</c:v>
                </c:pt>
                <c:pt idx="8">
                  <c:v>1997Q3</c:v>
                </c:pt>
                <c:pt idx="9">
                  <c:v>1997Q4</c:v>
                </c:pt>
                <c:pt idx="10">
                  <c:v>1998Q1</c:v>
                </c:pt>
                <c:pt idx="11">
                  <c:v>1998Q2</c:v>
                </c:pt>
                <c:pt idx="12">
                  <c:v>1998Q3</c:v>
                </c:pt>
                <c:pt idx="13">
                  <c:v>1998Q4</c:v>
                </c:pt>
                <c:pt idx="14">
                  <c:v>1999Q1</c:v>
                </c:pt>
                <c:pt idx="15">
                  <c:v>1999Q2</c:v>
                </c:pt>
                <c:pt idx="16">
                  <c:v>1999Q3</c:v>
                </c:pt>
                <c:pt idx="17">
                  <c:v>1999Q4</c:v>
                </c:pt>
                <c:pt idx="18">
                  <c:v>2000Q1</c:v>
                </c:pt>
                <c:pt idx="19">
                  <c:v>2000Q2</c:v>
                </c:pt>
                <c:pt idx="20">
                  <c:v>2000Q3</c:v>
                </c:pt>
                <c:pt idx="21">
                  <c:v>2000Q4</c:v>
                </c:pt>
                <c:pt idx="22">
                  <c:v>2001Q1</c:v>
                </c:pt>
                <c:pt idx="23">
                  <c:v>2001Q2</c:v>
                </c:pt>
                <c:pt idx="24">
                  <c:v>2001Q3</c:v>
                </c:pt>
                <c:pt idx="25">
                  <c:v>2001Q4</c:v>
                </c:pt>
                <c:pt idx="26">
                  <c:v>2002Q1</c:v>
                </c:pt>
                <c:pt idx="27">
                  <c:v>2002Q2</c:v>
                </c:pt>
                <c:pt idx="28">
                  <c:v>2002Q3</c:v>
                </c:pt>
                <c:pt idx="29">
                  <c:v>2002Q4</c:v>
                </c:pt>
                <c:pt idx="30">
                  <c:v>2003Q1</c:v>
                </c:pt>
                <c:pt idx="31">
                  <c:v>2003Q2</c:v>
                </c:pt>
                <c:pt idx="32">
                  <c:v>2003Q3</c:v>
                </c:pt>
                <c:pt idx="33">
                  <c:v>2003Q4</c:v>
                </c:pt>
                <c:pt idx="34">
                  <c:v>2004Q1</c:v>
                </c:pt>
                <c:pt idx="35">
                  <c:v>2004Q2</c:v>
                </c:pt>
                <c:pt idx="36">
                  <c:v>2004Q3</c:v>
                </c:pt>
                <c:pt idx="37">
                  <c:v>2004Q4</c:v>
                </c:pt>
                <c:pt idx="38">
                  <c:v>2005Q1</c:v>
                </c:pt>
                <c:pt idx="39">
                  <c:v>2005Q2</c:v>
                </c:pt>
                <c:pt idx="40">
                  <c:v>2005Q3</c:v>
                </c:pt>
                <c:pt idx="41">
                  <c:v>2005Q4</c:v>
                </c:pt>
                <c:pt idx="42">
                  <c:v>2006Q1</c:v>
                </c:pt>
                <c:pt idx="43">
                  <c:v>2006Q2</c:v>
                </c:pt>
                <c:pt idx="44">
                  <c:v>2006Q3</c:v>
                </c:pt>
                <c:pt idx="45">
                  <c:v>2006Q4</c:v>
                </c:pt>
                <c:pt idx="46">
                  <c:v>2007Q1</c:v>
                </c:pt>
                <c:pt idx="47">
                  <c:v>2007Q2</c:v>
                </c:pt>
                <c:pt idx="48">
                  <c:v>2007Q3</c:v>
                </c:pt>
                <c:pt idx="49">
                  <c:v>2007Q4</c:v>
                </c:pt>
                <c:pt idx="50">
                  <c:v>2008Q1</c:v>
                </c:pt>
                <c:pt idx="51">
                  <c:v>2008Q2</c:v>
                </c:pt>
                <c:pt idx="52">
                  <c:v>2008Q3</c:v>
                </c:pt>
                <c:pt idx="53">
                  <c:v>2008Q4</c:v>
                </c:pt>
                <c:pt idx="54">
                  <c:v>2009Q1</c:v>
                </c:pt>
                <c:pt idx="55">
                  <c:v>2009Q2</c:v>
                </c:pt>
                <c:pt idx="56">
                  <c:v>2009Q3</c:v>
                </c:pt>
                <c:pt idx="57">
                  <c:v>2009Q4</c:v>
                </c:pt>
                <c:pt idx="58">
                  <c:v>2010Q1</c:v>
                </c:pt>
                <c:pt idx="59">
                  <c:v>2010Q2</c:v>
                </c:pt>
                <c:pt idx="60">
                  <c:v>2010Q3</c:v>
                </c:pt>
                <c:pt idx="61">
                  <c:v>2010Q4</c:v>
                </c:pt>
                <c:pt idx="62">
                  <c:v>2011Q1</c:v>
                </c:pt>
                <c:pt idx="63">
                  <c:v>2011Q2</c:v>
                </c:pt>
                <c:pt idx="64">
                  <c:v>2011Q3</c:v>
                </c:pt>
                <c:pt idx="65">
                  <c:v>2011Q4</c:v>
                </c:pt>
                <c:pt idx="66">
                  <c:v>2012Q1</c:v>
                </c:pt>
                <c:pt idx="67">
                  <c:v>2012Q2</c:v>
                </c:pt>
                <c:pt idx="68">
                  <c:v>2012Q3</c:v>
                </c:pt>
                <c:pt idx="69">
                  <c:v>2012Q4</c:v>
                </c:pt>
                <c:pt idx="70">
                  <c:v>2013Q1</c:v>
                </c:pt>
                <c:pt idx="71">
                  <c:v>2013Q2</c:v>
                </c:pt>
                <c:pt idx="72">
                  <c:v>2013Q3</c:v>
                </c:pt>
                <c:pt idx="73">
                  <c:v>2013Q4</c:v>
                </c:pt>
                <c:pt idx="74">
                  <c:v>2014Q1</c:v>
                </c:pt>
                <c:pt idx="75">
                  <c:v>2014Q2</c:v>
                </c:pt>
                <c:pt idx="76">
                  <c:v>2014Q3</c:v>
                </c:pt>
                <c:pt idx="77">
                  <c:v>2014Q4</c:v>
                </c:pt>
                <c:pt idx="78">
                  <c:v>2015Q1</c:v>
                </c:pt>
                <c:pt idx="79">
                  <c:v>2015Q2</c:v>
                </c:pt>
                <c:pt idx="80">
                  <c:v>2015Q3</c:v>
                </c:pt>
                <c:pt idx="81">
                  <c:v>2015Q4</c:v>
                </c:pt>
                <c:pt idx="82">
                  <c:v>2016Q1</c:v>
                </c:pt>
                <c:pt idx="83">
                  <c:v>2016Q2</c:v>
                </c:pt>
                <c:pt idx="84">
                  <c:v>2016Q3</c:v>
                </c:pt>
                <c:pt idx="85">
                  <c:v>2016Q4</c:v>
                </c:pt>
                <c:pt idx="86">
                  <c:v>2017Q1</c:v>
                </c:pt>
                <c:pt idx="87">
                  <c:v>2017Q2</c:v>
                </c:pt>
                <c:pt idx="88">
                  <c:v>2017Q3</c:v>
                </c:pt>
                <c:pt idx="89">
                  <c:v>2017Q4</c:v>
                </c:pt>
                <c:pt idx="90">
                  <c:v>2018Q1</c:v>
                </c:pt>
                <c:pt idx="91">
                  <c:v>2018Q2</c:v>
                </c:pt>
                <c:pt idx="92">
                  <c:v>2018Q3</c:v>
                </c:pt>
                <c:pt idx="93">
                  <c:v>2018Q4</c:v>
                </c:pt>
                <c:pt idx="94">
                  <c:v>2019Q1</c:v>
                </c:pt>
                <c:pt idx="95">
                  <c:v>2019Q2</c:v>
                </c:pt>
                <c:pt idx="96">
                  <c:v>2019Q3</c:v>
                </c:pt>
                <c:pt idx="97">
                  <c:v>2019Q4</c:v>
                </c:pt>
                <c:pt idx="98">
                  <c:v>2020Q1</c:v>
                </c:pt>
                <c:pt idx="99">
                  <c:v>2020Q2</c:v>
                </c:pt>
                <c:pt idx="100">
                  <c:v>2020Q3</c:v>
                </c:pt>
                <c:pt idx="101">
                  <c:v>2020Q4</c:v>
                </c:pt>
                <c:pt idx="102">
                  <c:v>2021Q1</c:v>
                </c:pt>
                <c:pt idx="103">
                  <c:v>2021Q2</c:v>
                </c:pt>
                <c:pt idx="104">
                  <c:v>2021Q3</c:v>
                </c:pt>
                <c:pt idx="105">
                  <c:v>2021Q4</c:v>
                </c:pt>
                <c:pt idx="106">
                  <c:v>2022Q1</c:v>
                </c:pt>
                <c:pt idx="107">
                  <c:v>2022Q2</c:v>
                </c:pt>
                <c:pt idx="108">
                  <c:v>2022Q3</c:v>
                </c:pt>
                <c:pt idx="109">
                  <c:v>2022Q4</c:v>
                </c:pt>
                <c:pt idx="110">
                  <c:v>2023Q1</c:v>
                </c:pt>
                <c:pt idx="111">
                  <c:v>2023Q2</c:v>
                </c:pt>
                <c:pt idx="112">
                  <c:v>2023Q3</c:v>
                </c:pt>
                <c:pt idx="113">
                  <c:v>2023Q4</c:v>
                </c:pt>
                <c:pt idx="114">
                  <c:v>2024Q1</c:v>
                </c:pt>
                <c:pt idx="115">
                  <c:v>2024Q2</c:v>
                </c:pt>
                <c:pt idx="116">
                  <c:v>2024Q3</c:v>
                </c:pt>
                <c:pt idx="117">
                  <c:v>2024Q4</c:v>
                </c:pt>
                <c:pt idx="118">
                  <c:v>2025Q1</c:v>
                </c:pt>
                <c:pt idx="119">
                  <c:v>2025Q2</c:v>
                </c:pt>
                <c:pt idx="120">
                  <c:v>2025Q3</c:v>
                </c:pt>
              </c:strCache>
            </c:strRef>
          </c:cat>
          <c:val>
            <c:numRef>
              <c:f>PIB!$M$55:$M$175</c:f>
              <c:numCache>
                <c:formatCode>General</c:formatCode>
                <c:ptCount val="121"/>
                <c:pt idx="0">
                  <c:v>99.493444019919522</c:v>
                </c:pt>
                <c:pt idx="1">
                  <c:v>99.663212516634118</c:v>
                </c:pt>
                <c:pt idx="2">
                  <c:v>99.825097549207101</c:v>
                </c:pt>
                <c:pt idx="3">
                  <c:v>99.975918054048606</c:v>
                </c:pt>
                <c:pt idx="4">
                  <c:v>100.11303421150505</c:v>
                </c:pt>
                <c:pt idx="5">
                  <c:v>100.23433733677824</c:v>
                </c:pt>
                <c:pt idx="6">
                  <c:v>100.33978632609784</c:v>
                </c:pt>
                <c:pt idx="7">
                  <c:v>100.42895874688536</c:v>
                </c:pt>
                <c:pt idx="8">
                  <c:v>100.5023167633309</c:v>
                </c:pt>
                <c:pt idx="9">
                  <c:v>100.56109737901697</c:v>
                </c:pt>
                <c:pt idx="10">
                  <c:v>100.60701896485062</c:v>
                </c:pt>
                <c:pt idx="11">
                  <c:v>100.64231581880057</c:v>
                </c:pt>
                <c:pt idx="12">
                  <c:v>100.66961117661712</c:v>
                </c:pt>
                <c:pt idx="13">
                  <c:v>100.69216152150311</c:v>
                </c:pt>
                <c:pt idx="14">
                  <c:v>100.71320265634385</c:v>
                </c:pt>
                <c:pt idx="15">
                  <c:v>100.73542597813152</c:v>
                </c:pt>
                <c:pt idx="16">
                  <c:v>100.76164591500623</c:v>
                </c:pt>
                <c:pt idx="17">
                  <c:v>100.79458323083932</c:v>
                </c:pt>
                <c:pt idx="18">
                  <c:v>100.83634527433057</c:v>
                </c:pt>
                <c:pt idx="19">
                  <c:v>100.88839858150813</c:v>
                </c:pt>
                <c:pt idx="20">
                  <c:v>100.95253936843578</c:v>
                </c:pt>
                <c:pt idx="21">
                  <c:v>101.03016548057897</c:v>
                </c:pt>
                <c:pt idx="22">
                  <c:v>101.12250448974227</c:v>
                </c:pt>
                <c:pt idx="23">
                  <c:v>101.23097932829097</c:v>
                </c:pt>
                <c:pt idx="24">
                  <c:v>101.35711505349919</c:v>
                </c:pt>
                <c:pt idx="25">
                  <c:v>101.50205882598584</c:v>
                </c:pt>
                <c:pt idx="26">
                  <c:v>101.6660772627896</c:v>
                </c:pt>
                <c:pt idx="27">
                  <c:v>101.84857718252339</c:v>
                </c:pt>
                <c:pt idx="28">
                  <c:v>102.04904251316131</c:v>
                </c:pt>
                <c:pt idx="29">
                  <c:v>102.26744553455123</c:v>
                </c:pt>
                <c:pt idx="30">
                  <c:v>102.50422357741778</c:v>
                </c:pt>
                <c:pt idx="31">
                  <c:v>102.76030616466474</c:v>
                </c:pt>
                <c:pt idx="32">
                  <c:v>103.03580015196694</c:v>
                </c:pt>
                <c:pt idx="33">
                  <c:v>103.32994787024884</c:v>
                </c:pt>
                <c:pt idx="34">
                  <c:v>103.64153527370573</c:v>
                </c:pt>
                <c:pt idx="35">
                  <c:v>103.96856304526216</c:v>
                </c:pt>
                <c:pt idx="36">
                  <c:v>104.30939022016167</c:v>
                </c:pt>
                <c:pt idx="37">
                  <c:v>104.66281977843607</c:v>
                </c:pt>
                <c:pt idx="38">
                  <c:v>105.02735602519893</c:v>
                </c:pt>
                <c:pt idx="39">
                  <c:v>105.40082530668091</c:v>
                </c:pt>
                <c:pt idx="40">
                  <c:v>105.78021927076982</c:v>
                </c:pt>
                <c:pt idx="41">
                  <c:v>106.16265384673882</c:v>
                </c:pt>
                <c:pt idx="42">
                  <c:v>106.54475114017494</c:v>
                </c:pt>
                <c:pt idx="43">
                  <c:v>106.92271199191967</c:v>
                </c:pt>
                <c:pt idx="44">
                  <c:v>107.29311393403211</c:v>
                </c:pt>
                <c:pt idx="45">
                  <c:v>107.65274493990586</c:v>
                </c:pt>
                <c:pt idx="46">
                  <c:v>107.9981564283854</c:v>
                </c:pt>
                <c:pt idx="47">
                  <c:v>108.32577505532053</c:v>
                </c:pt>
                <c:pt idx="48">
                  <c:v>108.63286283650065</c:v>
                </c:pt>
                <c:pt idx="49">
                  <c:v>108.91772086436997</c:v>
                </c:pt>
                <c:pt idx="50">
                  <c:v>109.17897169957105</c:v>
                </c:pt>
                <c:pt idx="51">
                  <c:v>109.41535143203129</c:v>
                </c:pt>
                <c:pt idx="52">
                  <c:v>109.62614956281766</c:v>
                </c:pt>
                <c:pt idx="53">
                  <c:v>109.81156845813761</c:v>
                </c:pt>
                <c:pt idx="54">
                  <c:v>109.97277429731966</c:v>
                </c:pt>
                <c:pt idx="55">
                  <c:v>110.10921176791419</c:v>
                </c:pt>
                <c:pt idx="56">
                  <c:v>110.21955675536749</c:v>
                </c:pt>
                <c:pt idx="57">
                  <c:v>110.30260966083678</c:v>
                </c:pt>
                <c:pt idx="58">
                  <c:v>110.35738347191324</c:v>
                </c:pt>
                <c:pt idx="59">
                  <c:v>110.38297415827397</c:v>
                </c:pt>
                <c:pt idx="60">
                  <c:v>110.37883950962983</c:v>
                </c:pt>
                <c:pt idx="61">
                  <c:v>110.34469727557715</c:v>
                </c:pt>
                <c:pt idx="62">
                  <c:v>110.28051989766101</c:v>
                </c:pt>
                <c:pt idx="63">
                  <c:v>110.18650891505837</c:v>
                </c:pt>
                <c:pt idx="64">
                  <c:v>110.06391729717878</c:v>
                </c:pt>
                <c:pt idx="65">
                  <c:v>109.91515484123831</c:v>
                </c:pt>
                <c:pt idx="66">
                  <c:v>109.74335921504668</c:v>
                </c:pt>
                <c:pt idx="67">
                  <c:v>109.55210430589339</c:v>
                </c:pt>
                <c:pt idx="68">
                  <c:v>109.34538665260393</c:v>
                </c:pt>
                <c:pt idx="69">
                  <c:v>109.12721569047494</c:v>
                </c:pt>
                <c:pt idx="70">
                  <c:v>108.90180718113594</c:v>
                </c:pt>
                <c:pt idx="71">
                  <c:v>108.67338691111065</c:v>
                </c:pt>
                <c:pt idx="72">
                  <c:v>108.44618513530273</c:v>
                </c:pt>
                <c:pt idx="73">
                  <c:v>108.22529702811703</c:v>
                </c:pt>
                <c:pt idx="74">
                  <c:v>108.01615275705446</c:v>
                </c:pt>
                <c:pt idx="75">
                  <c:v>107.82380982197628</c:v>
                </c:pt>
                <c:pt idx="76">
                  <c:v>107.65324730211765</c:v>
                </c:pt>
                <c:pt idx="77">
                  <c:v>107.50870378563593</c:v>
                </c:pt>
                <c:pt idx="78">
                  <c:v>107.39365798504834</c:v>
                </c:pt>
                <c:pt idx="79">
                  <c:v>107.31113517005684</c:v>
                </c:pt>
                <c:pt idx="80">
                  <c:v>107.26384468911971</c:v>
                </c:pt>
                <c:pt idx="81">
                  <c:v>107.25353792674551</c:v>
                </c:pt>
                <c:pt idx="82">
                  <c:v>107.28080637875567</c:v>
                </c:pt>
                <c:pt idx="83">
                  <c:v>107.34457213712763</c:v>
                </c:pt>
                <c:pt idx="84">
                  <c:v>107.44282996657691</c:v>
                </c:pt>
                <c:pt idx="85">
                  <c:v>107.57260658260481</c:v>
                </c:pt>
                <c:pt idx="86">
                  <c:v>107.72970739780024</c:v>
                </c:pt>
                <c:pt idx="87">
                  <c:v>107.90889455908595</c:v>
                </c:pt>
                <c:pt idx="88">
                  <c:v>108.10514955806542</c:v>
                </c:pt>
                <c:pt idx="89">
                  <c:v>108.31357862982418</c:v>
                </c:pt>
                <c:pt idx="90">
                  <c:v>108.52942164618374</c:v>
                </c:pt>
                <c:pt idx="91">
                  <c:v>108.74809925857501</c:v>
                </c:pt>
                <c:pt idx="92">
                  <c:v>108.96560000996811</c:v>
                </c:pt>
                <c:pt idx="93">
                  <c:v>109.17759984820019</c:v>
                </c:pt>
                <c:pt idx="94">
                  <c:v>109.38007337413434</c:v>
                </c:pt>
                <c:pt idx="95">
                  <c:v>109.56957212413363</c:v>
                </c:pt>
                <c:pt idx="96">
                  <c:v>109.74360169507209</c:v>
                </c:pt>
                <c:pt idx="97">
                  <c:v>109.89975659966696</c:v>
                </c:pt>
                <c:pt idx="98">
                  <c:v>110.03612961839247</c:v>
                </c:pt>
                <c:pt idx="99">
                  <c:v>110.15157960903612</c:v>
                </c:pt>
                <c:pt idx="100">
                  <c:v>110.24477583689065</c:v>
                </c:pt>
                <c:pt idx="101">
                  <c:v>110.31387765140978</c:v>
                </c:pt>
                <c:pt idx="102">
                  <c:v>110.36000817089085</c:v>
                </c:pt>
                <c:pt idx="103">
                  <c:v>110.38649072496425</c:v>
                </c:pt>
                <c:pt idx="104">
                  <c:v>110.39887698283104</c:v>
                </c:pt>
                <c:pt idx="105">
                  <c:v>110.40326472984836</c:v>
                </c:pt>
                <c:pt idx="106">
                  <c:v>110.40525558672118</c:v>
                </c:pt>
                <c:pt idx="107">
                  <c:v>110.4093601951631</c:v>
                </c:pt>
                <c:pt idx="108">
                  <c:v>110.41861280509448</c:v>
                </c:pt>
                <c:pt idx="109">
                  <c:v>110.43422162179392</c:v>
                </c:pt>
                <c:pt idx="110">
                  <c:v>110.45629364719598</c:v>
                </c:pt>
                <c:pt idx="111">
                  <c:v>110.48379494626614</c:v>
                </c:pt>
                <c:pt idx="112">
                  <c:v>110.51608855754003</c:v>
                </c:pt>
                <c:pt idx="113">
                  <c:v>110.55268836449397</c:v>
                </c:pt>
                <c:pt idx="114">
                  <c:v>110.59304670348016</c:v>
                </c:pt>
                <c:pt idx="115">
                  <c:v>110.63608065623431</c:v>
                </c:pt>
                <c:pt idx="116">
                  <c:v>110.68082654580604</c:v>
                </c:pt>
                <c:pt idx="117">
                  <c:v>110.72666492144461</c:v>
                </c:pt>
                <c:pt idx="118">
                  <c:v>110.77317199357502</c:v>
                </c:pt>
                <c:pt idx="119">
                  <c:v>110.81989671694066</c:v>
                </c:pt>
                <c:pt idx="120">
                  <c:v>110.86684024746991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B-4D41-95AF-594143E7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442008"/>
        <c:axId val="525438408"/>
      </c:lineChart>
      <c:catAx>
        <c:axId val="52544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438408"/>
        <c:crosses val="autoZero"/>
        <c:auto val="1"/>
        <c:lblAlgn val="ctr"/>
        <c:lblOffset val="100"/>
        <c:noMultiLvlLbl val="0"/>
      </c:catAx>
      <c:valAx>
        <c:axId val="525438408"/>
        <c:scaling>
          <c:orientation val="minMax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442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93044</xdr:colOff>
      <xdr:row>205</xdr:row>
      <xdr:rowOff>33403</xdr:rowOff>
    </xdr:from>
    <xdr:to>
      <xdr:col>45</xdr:col>
      <xdr:colOff>433416</xdr:colOff>
      <xdr:row>219</xdr:row>
      <xdr:rowOff>134656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5DCA93-4AA5-BCD1-D6A1-FD60F0678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7672-495A-4DC2-BA93-1DFC6CF25F0F}">
  <dimension ref="A1:AL193"/>
  <sheetViews>
    <sheetView tabSelected="1" zoomScale="80" zoomScaleNormal="80" workbookViewId="0">
      <pane ySplit="2" topLeftCell="A3" activePane="bottomLeft" state="frozen"/>
      <selection pane="bottomLeft" activeCell="K188" sqref="K188:K189"/>
    </sheetView>
  </sheetViews>
  <sheetFormatPr defaultRowHeight="14.4" x14ac:dyDescent="0.3"/>
  <cols>
    <col min="7" max="7" width="11.6640625" customWidth="1"/>
    <col min="8" max="8" width="14.5546875" customWidth="1"/>
    <col min="10" max="10" width="11.44140625" bestFit="1" customWidth="1"/>
    <col min="11" max="12" width="14.109375" customWidth="1"/>
    <col min="18" max="18" width="11.6640625" bestFit="1" customWidth="1"/>
    <col min="19" max="19" width="12.6640625" bestFit="1" customWidth="1"/>
    <col min="25" max="25" width="10.109375" customWidth="1"/>
    <col min="26" max="26" width="10.6640625" customWidth="1"/>
  </cols>
  <sheetData>
    <row r="1" spans="1:38" x14ac:dyDescent="0.3">
      <c r="B1" s="17" t="s">
        <v>0</v>
      </c>
      <c r="C1" s="17"/>
      <c r="D1" s="17"/>
      <c r="E1" s="17"/>
      <c r="F1" s="17"/>
      <c r="G1" s="17"/>
      <c r="H1" s="17"/>
      <c r="M1" s="18" t="s">
        <v>188</v>
      </c>
      <c r="N1" s="18"/>
      <c r="O1" s="18"/>
      <c r="P1" s="18"/>
      <c r="Q1" s="18"/>
      <c r="R1" s="18"/>
      <c r="S1" s="18"/>
      <c r="T1" s="11"/>
      <c r="U1" s="11"/>
      <c r="V1" s="11"/>
      <c r="AE1" s="18" t="s">
        <v>108</v>
      </c>
      <c r="AF1" s="18"/>
      <c r="AG1" s="18"/>
      <c r="AH1" s="18"/>
      <c r="AI1" s="18"/>
      <c r="AJ1" s="18"/>
      <c r="AK1" s="18"/>
    </row>
    <row r="2" spans="1:38" ht="28.8" x14ac:dyDescent="0.3">
      <c r="B2" s="1" t="s">
        <v>1</v>
      </c>
      <c r="C2" s="1" t="s">
        <v>2</v>
      </c>
      <c r="D2" s="1" t="s">
        <v>4</v>
      </c>
      <c r="E2" s="1" t="s">
        <v>3</v>
      </c>
      <c r="F2" s="1" t="s">
        <v>5</v>
      </c>
      <c r="G2" s="2" t="s">
        <v>109</v>
      </c>
      <c r="H2" s="1" t="s">
        <v>110</v>
      </c>
      <c r="I2" s="1" t="s">
        <v>179</v>
      </c>
      <c r="J2" s="1" t="s">
        <v>186</v>
      </c>
      <c r="K2" s="1" t="s">
        <v>187</v>
      </c>
      <c r="L2" s="1"/>
      <c r="M2" s="1" t="s">
        <v>1</v>
      </c>
      <c r="N2" s="1" t="s">
        <v>2</v>
      </c>
      <c r="O2" s="1" t="s">
        <v>4</v>
      </c>
      <c r="P2" s="1" t="s">
        <v>3</v>
      </c>
      <c r="Q2" s="1" t="s">
        <v>5</v>
      </c>
      <c r="R2" s="2" t="s">
        <v>109</v>
      </c>
      <c r="S2" s="1" t="s">
        <v>110</v>
      </c>
      <c r="T2" s="1"/>
      <c r="U2" s="1" t="s">
        <v>175</v>
      </c>
      <c r="V2" s="1" t="s">
        <v>176</v>
      </c>
      <c r="X2" s="1" t="s">
        <v>6</v>
      </c>
      <c r="Y2" s="1" t="s">
        <v>7</v>
      </c>
      <c r="Z2" s="1" t="s">
        <v>8</v>
      </c>
      <c r="AA2" s="1"/>
      <c r="AB2" s="1" t="s">
        <v>175</v>
      </c>
      <c r="AC2" s="1" t="s">
        <v>176</v>
      </c>
      <c r="AE2" s="1" t="s">
        <v>1</v>
      </c>
      <c r="AF2" s="1" t="s">
        <v>2</v>
      </c>
      <c r="AG2" s="1" t="s">
        <v>4</v>
      </c>
      <c r="AH2" s="1" t="s">
        <v>3</v>
      </c>
      <c r="AI2" s="1" t="s">
        <v>5</v>
      </c>
      <c r="AJ2" s="2" t="s">
        <v>109</v>
      </c>
      <c r="AK2" s="1" t="s">
        <v>110</v>
      </c>
      <c r="AL2" s="1" t="s">
        <v>177</v>
      </c>
    </row>
    <row r="3" spans="1:38" x14ac:dyDescent="0.3">
      <c r="A3" t="s">
        <v>111</v>
      </c>
      <c r="B3">
        <v>1.04445168649046E-2</v>
      </c>
      <c r="C3">
        <v>1029.016565610586</v>
      </c>
      <c r="D3">
        <v>1060.2996444530731</v>
      </c>
      <c r="E3">
        <v>40700.957101369757</v>
      </c>
      <c r="F3">
        <v>40062.984154751291</v>
      </c>
      <c r="G3" s="6">
        <v>72.038318661607093</v>
      </c>
      <c r="H3">
        <v>67.330105134206633</v>
      </c>
      <c r="I3" s="10">
        <f>(G3-H3)/H3</f>
        <v>6.9927315842085058E-2</v>
      </c>
      <c r="J3" s="1"/>
      <c r="K3" s="1"/>
      <c r="L3" s="1"/>
      <c r="M3">
        <f t="shared" ref="M3:S3" si="0">B3/AVERAGE(B$5:B$8)*100</f>
        <v>98.907814498307928</v>
      </c>
      <c r="N3">
        <f t="shared" si="0"/>
        <v>100.89381060641702</v>
      </c>
      <c r="O3">
        <f t="shared" si="0"/>
        <v>95.994246671722465</v>
      </c>
      <c r="P3">
        <f t="shared" si="0"/>
        <v>97.279769860383354</v>
      </c>
      <c r="Q3">
        <f t="shared" si="0"/>
        <v>96.774388559411761</v>
      </c>
      <c r="R3">
        <f t="shared" si="0"/>
        <v>104.09337775233244</v>
      </c>
      <c r="S3">
        <f t="shared" si="0"/>
        <v>94.624334195975564</v>
      </c>
      <c r="U3" s="10">
        <f t="shared" ref="U3:U34" si="1">(C3/D3)-1</f>
        <v>-2.9503998238746609E-2</v>
      </c>
      <c r="V3" s="10">
        <f>(E3/F3)-1</f>
        <v>1.5924249280936387E-2</v>
      </c>
      <c r="X3">
        <f>N3/P3</f>
        <v>1.0371510001639659</v>
      </c>
      <c r="Y3">
        <f>R3/P3</f>
        <v>1.0700413652471426</v>
      </c>
      <c r="Z3">
        <f>R3/N3</f>
        <v>1.0317122242354073</v>
      </c>
      <c r="AB3" s="10">
        <f>(N3/O3)-1</f>
        <v>5.1040183183580723E-2</v>
      </c>
      <c r="AC3" s="10">
        <f>(P3/Q3)-1</f>
        <v>5.2222629199183412E-3</v>
      </c>
    </row>
    <row r="4" spans="1:38" x14ac:dyDescent="0.3">
      <c r="A4" t="s">
        <v>112</v>
      </c>
      <c r="B4">
        <v>1.0477950461588699E-2</v>
      </c>
      <c r="C4">
        <v>1025.9674426162439</v>
      </c>
      <c r="D4">
        <v>1080.9901716280044</v>
      </c>
      <c r="E4">
        <v>41573.011069356755</v>
      </c>
      <c r="F4">
        <v>40401.452707256045</v>
      </c>
      <c r="G4" s="6">
        <v>70.632611323701497</v>
      </c>
      <c r="H4">
        <v>68.578682804277619</v>
      </c>
      <c r="I4" s="3">
        <f>(G4-H4)/H4</f>
        <v>2.9949955808946549E-2</v>
      </c>
      <c r="J4" s="1"/>
      <c r="K4" s="8"/>
      <c r="L4" s="8"/>
      <c r="M4">
        <f>B4/AVERAGE(B$5:B$8)*100</f>
        <v>99.224425024348974</v>
      </c>
      <c r="N4">
        <f>C4/AVERAGE(C$5:C$8)*100</f>
        <v>100.59484784120218</v>
      </c>
      <c r="O4">
        <f>D4/AVERAGE(D$5:D$8)*100</f>
        <v>97.867463907801849</v>
      </c>
      <c r="P4">
        <f t="shared" ref="P4:P67" si="2">E4/AVERAGE(E$5:E$8)*100</f>
        <v>99.36407488299804</v>
      </c>
      <c r="Q4">
        <f t="shared" ref="Q4:Q67" si="3">F4/AVERAGE(F$5:F$8)*100</f>
        <v>97.591978359730007</v>
      </c>
      <c r="R4">
        <f t="shared" ref="R4:R67" si="4">G4/AVERAGE(G$5:G$8)*100</f>
        <v>102.06216953353461</v>
      </c>
      <c r="S4">
        <f t="shared" ref="S4:S67" si="5">H4/AVERAGE(H$5:H$8)*100</f>
        <v>96.379059374065406</v>
      </c>
      <c r="U4" s="10">
        <f t="shared" si="1"/>
        <v>-5.0900304605817626E-2</v>
      </c>
      <c r="V4" s="10">
        <f t="shared" ref="V4:V34" si="6">(E4/F4)-1</f>
        <v>2.8997926648570704E-2</v>
      </c>
      <c r="X4">
        <f>N4/P4</f>
        <v>1.0123864984367175</v>
      </c>
      <c r="Y4">
        <f>R4/P4</f>
        <v>1.0271536232155696</v>
      </c>
      <c r="Z4">
        <f>R4/N4</f>
        <v>1.0145864497419264</v>
      </c>
      <c r="AB4" s="3">
        <f t="shared" ref="AB4:AB14" si="7">(N4/O4)-1</f>
        <v>2.786813742276717E-2</v>
      </c>
      <c r="AC4" s="3">
        <f t="shared" ref="AC4:AC14" si="8">(P4/Q4)-1</f>
        <v>1.8158219077555549E-2</v>
      </c>
    </row>
    <row r="5" spans="1:38" x14ac:dyDescent="0.3">
      <c r="A5" t="s">
        <v>113</v>
      </c>
      <c r="B5">
        <v>1.0511453528727699E-2</v>
      </c>
      <c r="C5">
        <v>1018.8731588816715</v>
      </c>
      <c r="D5">
        <v>1095.016126889253</v>
      </c>
      <c r="E5">
        <v>41118.410457867772</v>
      </c>
      <c r="F5">
        <v>40679.599842515578</v>
      </c>
      <c r="G5" s="6">
        <v>68.752427045268604</v>
      </c>
      <c r="H5">
        <v>69.704687322833891</v>
      </c>
      <c r="I5" s="3">
        <f>(G5-H5)/H5</f>
        <v>-1.3661352114742866E-2</v>
      </c>
      <c r="J5">
        <f>AVERAGE(H2:H5)</f>
        <v>68.537825087106043</v>
      </c>
      <c r="K5" s="8">
        <f>AVERAGE(G2:G5)</f>
        <v>70.474452343525726</v>
      </c>
      <c r="L5" s="2">
        <f>(K5-J5)/J5</f>
        <v>2.8256327859227898E-2</v>
      </c>
      <c r="M5">
        <f>B5/AVERAGE(B$5:B$8)*100</f>
        <v>99.541693423890095</v>
      </c>
      <c r="N5">
        <f t="shared" ref="N5:N67" si="9">C5/AVERAGE(C$5:C$8)*100</f>
        <v>99.899262032941252</v>
      </c>
      <c r="O5">
        <f t="shared" ref="O5:O67" si="10">D5/AVERAGE(D$5:D$8)*100</f>
        <v>99.137304010265851</v>
      </c>
      <c r="P5">
        <f t="shared" si="2"/>
        <v>98.277529356466673</v>
      </c>
      <c r="Q5">
        <f t="shared" si="3"/>
        <v>98.263858388444774</v>
      </c>
      <c r="R5">
        <f t="shared" si="4"/>
        <v>99.345355260588278</v>
      </c>
      <c r="S5">
        <f t="shared" si="5"/>
        <v>97.961522785605766</v>
      </c>
      <c r="U5" s="10">
        <f t="shared" si="1"/>
        <v>-6.9535932976521608E-2</v>
      </c>
      <c r="V5" s="10">
        <f t="shared" si="6"/>
        <v>1.0786994391561722E-2</v>
      </c>
      <c r="X5">
        <f>N5/P5</f>
        <v>1.016501561314106</v>
      </c>
      <c r="Y5">
        <f>R5/P5</f>
        <v>1.0108654125832615</v>
      </c>
      <c r="Z5">
        <f>R5/N5</f>
        <v>0.99445534670546087</v>
      </c>
      <c r="AB5" s="3">
        <f t="shared" si="7"/>
        <v>7.6858860575479415E-3</v>
      </c>
      <c r="AC5" s="3">
        <f t="shared" si="8"/>
        <v>1.3912508877744756E-4</v>
      </c>
    </row>
    <row r="6" spans="1:38" x14ac:dyDescent="0.3">
      <c r="A6" t="s">
        <v>114</v>
      </c>
      <c r="B6">
        <v>1.05444597610922E-2</v>
      </c>
      <c r="C6">
        <v>1022.4906271292754</v>
      </c>
      <c r="D6">
        <v>1102.3758197520694</v>
      </c>
      <c r="E6">
        <v>41570.842493716205</v>
      </c>
      <c r="F6">
        <v>41313.745386187329</v>
      </c>
      <c r="G6" s="6">
        <v>68.972441215406803</v>
      </c>
      <c r="H6">
        <v>70.922147237648701</v>
      </c>
      <c r="I6" s="3">
        <f t="shared" ref="I6:I66" si="11">(G6-H6)/H6</f>
        <v>-2.7490792343169573E-2</v>
      </c>
      <c r="K6" s="8"/>
      <c r="L6" s="2"/>
      <c r="M6">
        <f t="shared" ref="M6:M67" si="12">B6/AVERAGE(B$5:B$8)*100</f>
        <v>99.854256881848187</v>
      </c>
      <c r="N6">
        <f t="shared" si="9"/>
        <v>100.25395035229974</v>
      </c>
      <c r="O6">
        <f t="shared" si="10"/>
        <v>99.803613931048417</v>
      </c>
      <c r="P6">
        <f t="shared" si="2"/>
        <v>99.358891748392324</v>
      </c>
      <c r="Q6">
        <f t="shared" si="3"/>
        <v>99.795672569072451</v>
      </c>
      <c r="R6">
        <f t="shared" si="4"/>
        <v>99.6632696504374</v>
      </c>
      <c r="S6">
        <f t="shared" si="5"/>
        <v>99.672515715440255</v>
      </c>
      <c r="U6" s="10">
        <f t="shared" si="1"/>
        <v>-7.2466386863203058E-2</v>
      </c>
      <c r="V6" s="10">
        <f t="shared" si="6"/>
        <v>6.2230404221552682E-3</v>
      </c>
      <c r="X6">
        <f t="shared" ref="X6:X54" si="13">N6/P6</f>
        <v>1.0090083392453086</v>
      </c>
      <c r="Y6">
        <f t="shared" ref="Y6:Y54" si="14">R6/P6</f>
        <v>1.0030634188514889</v>
      </c>
      <c r="Z6">
        <f t="shared" ref="Z6:Z69" si="15">R6/N6</f>
        <v>0.99410815534164343</v>
      </c>
      <c r="AB6" s="3">
        <f t="shared" si="7"/>
        <v>4.5122255949814338E-3</v>
      </c>
      <c r="AC6" s="3">
        <f t="shared" si="8"/>
        <v>-4.3767511099022105E-3</v>
      </c>
    </row>
    <row r="7" spans="1:38" x14ac:dyDescent="0.3">
      <c r="A7" t="s">
        <v>115</v>
      </c>
      <c r="B7">
        <v>1.05764719987655E-2</v>
      </c>
      <c r="C7">
        <v>1016.9911956732956</v>
      </c>
      <c r="D7">
        <v>1108.4183549088912</v>
      </c>
      <c r="E7">
        <v>42232.846686709257</v>
      </c>
      <c r="F7">
        <v>41873.770797570454</v>
      </c>
      <c r="G7" s="6">
        <v>69.367079367218295</v>
      </c>
      <c r="H7">
        <v>71.858260355050845</v>
      </c>
      <c r="I7" s="3">
        <f t="shared" si="11"/>
        <v>-3.4667983548775788E-2</v>
      </c>
      <c r="K7" s="8"/>
      <c r="L7" s="2"/>
      <c r="M7">
        <f t="shared" si="12"/>
        <v>100.1574073775983</v>
      </c>
      <c r="N7">
        <f t="shared" si="9"/>
        <v>99.714737851446216</v>
      </c>
      <c r="O7">
        <f t="shared" si="10"/>
        <v>100.35067495610959</v>
      </c>
      <c r="P7">
        <f t="shared" si="2"/>
        <v>100.94115467603255</v>
      </c>
      <c r="Q7">
        <f t="shared" si="3"/>
        <v>101.1484454068369</v>
      </c>
      <c r="R7">
        <f t="shared" si="4"/>
        <v>100.23351086338077</v>
      </c>
      <c r="S7">
        <f t="shared" si="5"/>
        <v>100.98810968770178</v>
      </c>
      <c r="U7" s="10">
        <f t="shared" si="1"/>
        <v>-8.2484342514438591E-2</v>
      </c>
      <c r="V7" s="10">
        <f t="shared" si="6"/>
        <v>8.575198323424793E-3</v>
      </c>
      <c r="X7">
        <f t="shared" si="13"/>
        <v>0.98785018034990302</v>
      </c>
      <c r="Y7">
        <f t="shared" si="14"/>
        <v>0.99298954113490234</v>
      </c>
      <c r="Z7">
        <f t="shared" si="15"/>
        <v>1.0052025710854038</v>
      </c>
      <c r="AB7" s="3">
        <f t="shared" si="7"/>
        <v>-6.3371482547727176E-3</v>
      </c>
      <c r="AC7" s="3">
        <f t="shared" si="8"/>
        <v>-2.0493713963727345E-3</v>
      </c>
    </row>
    <row r="8" spans="1:38" x14ac:dyDescent="0.3">
      <c r="A8" t="s">
        <v>116</v>
      </c>
      <c r="B8">
        <v>1.0607014774524E-2</v>
      </c>
      <c r="C8">
        <v>1021.2473623078625</v>
      </c>
      <c r="D8">
        <v>1112.3696674183279</v>
      </c>
      <c r="E8">
        <v>42434.20541787237</v>
      </c>
      <c r="F8">
        <v>41726.218123932347</v>
      </c>
      <c r="G8" s="6">
        <v>69.729960613019003</v>
      </c>
      <c r="H8">
        <v>72.135582022641444</v>
      </c>
      <c r="I8" s="3">
        <f t="shared" si="11"/>
        <v>-3.3348610244350423E-2</v>
      </c>
      <c r="J8">
        <f>AVERAGE(H5:H8)</f>
        <v>71.15516923454372</v>
      </c>
      <c r="K8" s="8">
        <f>AVERAGE(G5:G8)</f>
        <v>69.205477060228176</v>
      </c>
      <c r="L8" s="2">
        <f>(K8-J8)/J8</f>
        <v>-2.7400569702658039E-2</v>
      </c>
      <c r="M8">
        <f t="shared" si="12"/>
        <v>100.44664231666343</v>
      </c>
      <c r="N8">
        <f t="shared" si="9"/>
        <v>100.13204976331281</v>
      </c>
      <c r="O8">
        <f t="shared" si="10"/>
        <v>100.70840710257616</v>
      </c>
      <c r="P8">
        <f t="shared" si="2"/>
        <v>101.42242421910841</v>
      </c>
      <c r="Q8">
        <f t="shared" si="3"/>
        <v>100.79202363564588</v>
      </c>
      <c r="R8">
        <f t="shared" si="4"/>
        <v>100.75786422559356</v>
      </c>
      <c r="S8">
        <f t="shared" si="5"/>
        <v>101.37785181125219</v>
      </c>
      <c r="U8" s="10">
        <f t="shared" si="1"/>
        <v>-8.1917286833206204E-2</v>
      </c>
      <c r="V8" s="10">
        <f t="shared" si="6"/>
        <v>1.6967444589327751E-2</v>
      </c>
      <c r="X8">
        <f t="shared" si="13"/>
        <v>0.98727722724308054</v>
      </c>
      <c r="Y8">
        <f t="shared" si="14"/>
        <v>0.99344760294745904</v>
      </c>
      <c r="Z8">
        <f t="shared" si="15"/>
        <v>1.006249891655669</v>
      </c>
      <c r="AB8" s="3">
        <f t="shared" si="7"/>
        <v>-5.7230310343039381E-3</v>
      </c>
      <c r="AC8" s="3">
        <f t="shared" si="8"/>
        <v>6.254468962160864E-3</v>
      </c>
    </row>
    <row r="9" spans="1:38" x14ac:dyDescent="0.3">
      <c r="A9" t="s">
        <v>117</v>
      </c>
      <c r="B9">
        <v>1.06356176277931E-2</v>
      </c>
      <c r="C9">
        <v>1028.9427662701189</v>
      </c>
      <c r="D9">
        <v>1117.046106808855</v>
      </c>
      <c r="E9">
        <v>42330.708423694465</v>
      </c>
      <c r="F9">
        <v>42213.334705773261</v>
      </c>
      <c r="G9" s="6">
        <v>71.460593916449099</v>
      </c>
      <c r="H9">
        <v>72.880629423170987</v>
      </c>
      <c r="I9" s="3">
        <f t="shared" si="11"/>
        <v>-1.9484402343408071E-2</v>
      </c>
      <c r="L9" s="2"/>
      <c r="M9">
        <f>B9/AVERAGE(B$5:B$8)*100</f>
        <v>100.71750651668867</v>
      </c>
      <c r="N9">
        <f t="shared" si="9"/>
        <v>100.8865746717112</v>
      </c>
      <c r="O9">
        <f t="shared" si="10"/>
        <v>101.13178862377923</v>
      </c>
      <c r="P9">
        <f t="shared" si="2"/>
        <v>101.17505500492034</v>
      </c>
      <c r="Q9">
        <f t="shared" si="3"/>
        <v>101.96868110036981</v>
      </c>
      <c r="R9">
        <f t="shared" si="4"/>
        <v>103.2585814765186</v>
      </c>
      <c r="S9">
        <f t="shared" si="5"/>
        <v>102.42492598526434</v>
      </c>
      <c r="U9" s="10">
        <f t="shared" si="1"/>
        <v>-7.8871713532422727E-2</v>
      </c>
      <c r="V9" s="10">
        <f t="shared" si="6"/>
        <v>2.7804891212528382E-3</v>
      </c>
      <c r="X9">
        <f t="shared" si="13"/>
        <v>0.99714870099951902</v>
      </c>
      <c r="Y9">
        <f t="shared" si="14"/>
        <v>1.0205932823213877</v>
      </c>
      <c r="Z9">
        <f t="shared" si="15"/>
        <v>1.0235116199804186</v>
      </c>
      <c r="AB9" s="3">
        <f t="shared" si="7"/>
        <v>-2.4246970750240182E-3</v>
      </c>
      <c r="AC9" s="3">
        <f t="shared" si="8"/>
        <v>-7.7830377610580426E-3</v>
      </c>
    </row>
    <row r="10" spans="1:38" x14ac:dyDescent="0.3">
      <c r="A10" t="s">
        <v>118</v>
      </c>
      <c r="B10">
        <v>1.0661800987180999E-2</v>
      </c>
      <c r="C10">
        <v>1051.14567269078</v>
      </c>
      <c r="D10">
        <v>1120.8897454497255</v>
      </c>
      <c r="E10">
        <v>43041.726187947286</v>
      </c>
      <c r="F10">
        <v>42946.139141363135</v>
      </c>
      <c r="G10" s="6">
        <v>72.820740544429697</v>
      </c>
      <c r="H10">
        <v>73.846205548200942</v>
      </c>
      <c r="I10" s="3">
        <f t="shared" si="11"/>
        <v>-1.3886495537023943E-2</v>
      </c>
      <c r="L10" s="2"/>
      <c r="M10">
        <f t="shared" si="12"/>
        <v>100.96545851741574</v>
      </c>
      <c r="N10">
        <f t="shared" si="9"/>
        <v>103.06354238067024</v>
      </c>
      <c r="O10">
        <f t="shared" si="10"/>
        <v>101.47977251469058</v>
      </c>
      <c r="P10">
        <f t="shared" si="2"/>
        <v>102.87446576572606</v>
      </c>
      <c r="Q10">
        <f t="shared" si="3"/>
        <v>103.73881137608529</v>
      </c>
      <c r="R10">
        <f t="shared" si="4"/>
        <v>105.22395572976866</v>
      </c>
      <c r="S10">
        <f t="shared" si="5"/>
        <v>103.7819266577625</v>
      </c>
      <c r="U10" s="10">
        <f t="shared" si="1"/>
        <v>-6.2222063358214341E-2</v>
      </c>
      <c r="V10" s="10">
        <f t="shared" si="6"/>
        <v>2.225742488038529E-3</v>
      </c>
      <c r="X10">
        <f t="shared" si="13"/>
        <v>1.0018379353276523</v>
      </c>
      <c r="Y10">
        <f t="shared" si="14"/>
        <v>1.0228384171577916</v>
      </c>
      <c r="Z10">
        <f t="shared" si="15"/>
        <v>1.0209619551123017</v>
      </c>
      <c r="AB10" s="3">
        <f t="shared" si="7"/>
        <v>1.5606754200699458E-2</v>
      </c>
      <c r="AC10" s="3">
        <f t="shared" si="8"/>
        <v>-8.331940562011253E-3</v>
      </c>
    </row>
    <row r="11" spans="1:38" x14ac:dyDescent="0.3">
      <c r="A11" t="s">
        <v>119</v>
      </c>
      <c r="B11">
        <v>1.0685205442314299E-2</v>
      </c>
      <c r="C11">
        <v>1066.8940510539526</v>
      </c>
      <c r="D11">
        <v>1125.1679648578775</v>
      </c>
      <c r="E11">
        <v>43654.582653494195</v>
      </c>
      <c r="F11">
        <v>43180.472210583779</v>
      </c>
      <c r="G11" s="6">
        <v>72.986000240249396</v>
      </c>
      <c r="H11">
        <v>74.337511442179178</v>
      </c>
      <c r="I11" s="3">
        <f t="shared" si="11"/>
        <v>-1.8180743149856547E-2</v>
      </c>
      <c r="L11" s="2"/>
      <c r="M11">
        <f t="shared" si="12"/>
        <v>101.18709476317996</v>
      </c>
      <c r="N11">
        <f t="shared" si="9"/>
        <v>104.60765153987441</v>
      </c>
      <c r="O11">
        <f t="shared" si="10"/>
        <v>101.86710118289335</v>
      </c>
      <c r="P11">
        <f t="shared" si="2"/>
        <v>104.3392602121408</v>
      </c>
      <c r="Q11">
        <f t="shared" si="3"/>
        <v>104.30485606725163</v>
      </c>
      <c r="R11">
        <f t="shared" si="4"/>
        <v>105.46275141883801</v>
      </c>
      <c r="S11">
        <f t="shared" si="5"/>
        <v>104.47239777779984</v>
      </c>
      <c r="U11" s="10">
        <f t="shared" si="1"/>
        <v>-5.1791301942448742E-2</v>
      </c>
      <c r="V11" s="10">
        <f t="shared" si="6"/>
        <v>1.0979741967578782E-2</v>
      </c>
      <c r="X11">
        <f t="shared" si="13"/>
        <v>1.0025722947161779</v>
      </c>
      <c r="Y11">
        <f t="shared" si="14"/>
        <v>1.0107676746453151</v>
      </c>
      <c r="Z11">
        <f t="shared" si="15"/>
        <v>1.0081743530838914</v>
      </c>
      <c r="AB11" s="3">
        <f t="shared" si="7"/>
        <v>2.690319372159844E-2</v>
      </c>
      <c r="AC11" s="3">
        <f t="shared" si="8"/>
        <v>3.2984221623366672E-4</v>
      </c>
    </row>
    <row r="12" spans="1:38" x14ac:dyDescent="0.3">
      <c r="A12" t="s">
        <v>120</v>
      </c>
      <c r="B12">
        <v>1.07055743750754E-2</v>
      </c>
      <c r="C12">
        <v>1085.3962821858663</v>
      </c>
      <c r="D12">
        <v>1129.1585267882808</v>
      </c>
      <c r="E12">
        <v>44930.142220965121</v>
      </c>
      <c r="F12">
        <v>43881.637828496125</v>
      </c>
      <c r="G12" s="6">
        <v>74.472805620528106</v>
      </c>
      <c r="H12">
        <v>75.224631110440271</v>
      </c>
      <c r="I12" s="3">
        <f t="shared" si="11"/>
        <v>-9.994405805837445E-3</v>
      </c>
      <c r="J12">
        <f>AVERAGE(H9:H12)</f>
        <v>74.072244380997844</v>
      </c>
      <c r="K12" s="8">
        <f>AVERAGE(G9:G12)</f>
        <v>72.935035080414067</v>
      </c>
      <c r="L12" s="2">
        <f>(K12-J12)/J12</f>
        <v>-1.5352704782839163E-2</v>
      </c>
      <c r="M12">
        <f t="shared" si="12"/>
        <v>101.3799851236554</v>
      </c>
      <c r="N12">
        <f t="shared" si="9"/>
        <v>106.42177258127066</v>
      </c>
      <c r="O12">
        <f t="shared" si="10"/>
        <v>102.2283867763668</v>
      </c>
      <c r="P12">
        <f t="shared" si="2"/>
        <v>107.38798805551149</v>
      </c>
      <c r="Q12">
        <f t="shared" si="3"/>
        <v>105.99856100171799</v>
      </c>
      <c r="R12">
        <f t="shared" si="4"/>
        <v>107.61114406554249</v>
      </c>
      <c r="S12">
        <f t="shared" si="5"/>
        <v>105.71913737213198</v>
      </c>
      <c r="U12" s="10">
        <f t="shared" si="1"/>
        <v>-3.8756510768146568E-2</v>
      </c>
      <c r="V12" s="10">
        <f t="shared" si="6"/>
        <v>2.3893921110394567E-2</v>
      </c>
      <c r="X12">
        <f t="shared" si="13"/>
        <v>0.99100257401468994</v>
      </c>
      <c r="Y12">
        <f t="shared" si="14"/>
        <v>1.002078035114278</v>
      </c>
      <c r="Z12">
        <f t="shared" si="15"/>
        <v>1.0111760164806836</v>
      </c>
      <c r="AB12" s="3">
        <f t="shared" si="7"/>
        <v>4.1019778724252332E-2</v>
      </c>
      <c r="AC12" s="3">
        <f t="shared" si="8"/>
        <v>1.3107980341082071E-2</v>
      </c>
    </row>
    <row r="13" spans="1:38" x14ac:dyDescent="0.3">
      <c r="A13" t="s">
        <v>121</v>
      </c>
      <c r="B13">
        <v>1.07226570305019E-2</v>
      </c>
      <c r="C13">
        <v>1107.2117983684209</v>
      </c>
      <c r="D13">
        <v>1134.9955086874481</v>
      </c>
      <c r="E13">
        <v>44783.567620412985</v>
      </c>
      <c r="F13">
        <v>44090.724511172441</v>
      </c>
      <c r="G13" s="6">
        <v>76.266006446473497</v>
      </c>
      <c r="H13">
        <v>75.657762261766266</v>
      </c>
      <c r="I13" s="3">
        <f t="shared" si="11"/>
        <v>8.0394154746843294E-3</v>
      </c>
      <c r="L13" s="2"/>
      <c r="M13">
        <f t="shared" si="12"/>
        <v>101.54175499160787</v>
      </c>
      <c r="N13">
        <f t="shared" si="9"/>
        <v>108.56075715310587</v>
      </c>
      <c r="O13">
        <f t="shared" si="10"/>
        <v>102.75683803368669</v>
      </c>
      <c r="P13">
        <f t="shared" si="2"/>
        <v>107.037658617961</v>
      </c>
      <c r="Q13">
        <f t="shared" si="3"/>
        <v>106.50362162809961</v>
      </c>
      <c r="R13">
        <f t="shared" si="4"/>
        <v>110.20226965576825</v>
      </c>
      <c r="S13">
        <f t="shared" si="5"/>
        <v>106.32785091464116</v>
      </c>
      <c r="U13" s="10">
        <f t="shared" si="1"/>
        <v>-2.4479136795138023E-2</v>
      </c>
      <c r="V13" s="10">
        <f t="shared" si="6"/>
        <v>1.57140332104313E-2</v>
      </c>
      <c r="X13">
        <f t="shared" si="13"/>
        <v>1.0142295576604596</v>
      </c>
      <c r="Y13">
        <f t="shared" si="14"/>
        <v>1.0295653985584867</v>
      </c>
      <c r="Z13">
        <f t="shared" si="15"/>
        <v>1.0151206803057509</v>
      </c>
      <c r="AB13" s="3">
        <f t="shared" si="7"/>
        <v>5.6482071952393964E-2</v>
      </c>
      <c r="AC13" s="3">
        <f t="shared" si="8"/>
        <v>5.0142613152273086E-3</v>
      </c>
    </row>
    <row r="14" spans="1:38" x14ac:dyDescent="0.3">
      <c r="A14" t="s">
        <v>122</v>
      </c>
      <c r="B14">
        <v>1.07361768924464E-2</v>
      </c>
      <c r="C14">
        <v>1118.6780004682855</v>
      </c>
      <c r="D14">
        <v>1143.6841348539688</v>
      </c>
      <c r="E14">
        <v>45825.416420350135</v>
      </c>
      <c r="F14">
        <v>45052.70532749196</v>
      </c>
      <c r="G14" s="6">
        <v>77.246664132370697</v>
      </c>
      <c r="H14">
        <v>76.772762364183635</v>
      </c>
      <c r="I14" s="3">
        <f t="shared" si="11"/>
        <v>6.1727851596512151E-3</v>
      </c>
      <c r="L14" s="2"/>
      <c r="M14">
        <f t="shared" ref="M14:S14" si="16">B14/AVERAGE(B$5:B$8)*100</f>
        <v>101.66978580572265</v>
      </c>
      <c r="N14">
        <f t="shared" si="16"/>
        <v>109.6850041882857</v>
      </c>
      <c r="O14">
        <f t="shared" si="16"/>
        <v>103.54346295413319</v>
      </c>
      <c r="P14">
        <f t="shared" si="16"/>
        <v>109.52779198840676</v>
      </c>
      <c r="Q14">
        <f t="shared" si="16"/>
        <v>108.82734032428078</v>
      </c>
      <c r="R14">
        <f t="shared" si="16"/>
        <v>111.61929288507675</v>
      </c>
      <c r="S14">
        <f t="shared" si="16"/>
        <v>107.89484894782984</v>
      </c>
      <c r="U14" s="10">
        <f t="shared" si="1"/>
        <v>-2.1864546008479979E-2</v>
      </c>
      <c r="V14" s="10">
        <f t="shared" si="6"/>
        <v>1.7151269546218595E-2</v>
      </c>
      <c r="X14">
        <f t="shared" si="13"/>
        <v>1.0014353635458622</v>
      </c>
      <c r="Y14">
        <f t="shared" si="14"/>
        <v>1.019095618186947</v>
      </c>
      <c r="Z14">
        <f t="shared" si="15"/>
        <v>1.0176349420880784</v>
      </c>
      <c r="AB14" s="3">
        <f t="shared" si="7"/>
        <v>5.9313654951573813E-2</v>
      </c>
      <c r="AC14" s="3">
        <f t="shared" si="8"/>
        <v>6.4363574634718201E-3</v>
      </c>
    </row>
    <row r="15" spans="1:38" x14ac:dyDescent="0.3">
      <c r="A15" t="s">
        <v>123</v>
      </c>
      <c r="B15">
        <v>1.07459249682331E-2</v>
      </c>
      <c r="C15">
        <v>1137.849033742466</v>
      </c>
      <c r="D15">
        <v>1149.0487723696313</v>
      </c>
      <c r="E15">
        <v>46656.915157109805</v>
      </c>
      <c r="F15">
        <v>45582.294906714073</v>
      </c>
      <c r="G15" s="6">
        <v>79.635369593230607</v>
      </c>
      <c r="H15">
        <v>77.588069376460538</v>
      </c>
      <c r="I15" s="3">
        <f t="shared" si="11"/>
        <v>2.6386791593388963E-2</v>
      </c>
      <c r="L15" s="2"/>
      <c r="M15">
        <f t="shared" si="12"/>
        <v>101.76209844058144</v>
      </c>
      <c r="N15">
        <f t="shared" si="9"/>
        <v>111.56470045842958</v>
      </c>
      <c r="O15">
        <f t="shared" si="10"/>
        <v>104.02915050451288</v>
      </c>
      <c r="P15">
        <f t="shared" si="2"/>
        <v>111.51516554204876</v>
      </c>
      <c r="Q15">
        <f t="shared" si="3"/>
        <v>110.10659369988281</v>
      </c>
      <c r="R15">
        <f t="shared" si="4"/>
        <v>115.07090619998979</v>
      </c>
      <c r="S15">
        <f t="shared" si="5"/>
        <v>109.04066452391183</v>
      </c>
      <c r="U15" s="10">
        <f t="shared" si="1"/>
        <v>-9.746965399970442E-3</v>
      </c>
      <c r="V15" s="10">
        <f t="shared" si="6"/>
        <v>2.3575387167209971E-2</v>
      </c>
      <c r="X15">
        <f t="shared" si="13"/>
        <v>1.0004441989225417</v>
      </c>
      <c r="Y15">
        <f t="shared" si="14"/>
        <v>1.0318857138458022</v>
      </c>
      <c r="Z15">
        <f t="shared" si="15"/>
        <v>1.0314275548372638</v>
      </c>
      <c r="AB15" s="3">
        <f t="shared" ref="AB15:AB78" si="17">(N15/O15)-1</f>
        <v>7.2436907514589421E-2</v>
      </c>
      <c r="AC15" s="3">
        <f t="shared" ref="AC15:AC78" si="18">(P15/Q15)-1</f>
        <v>1.2792801909804696E-2</v>
      </c>
    </row>
    <row r="16" spans="1:38" x14ac:dyDescent="0.3">
      <c r="A16" t="s">
        <v>124</v>
      </c>
      <c r="B16">
        <v>1.07517251675539E-2</v>
      </c>
      <c r="C16">
        <v>1168.3099990718135</v>
      </c>
      <c r="D16">
        <v>1157.723266027577</v>
      </c>
      <c r="E16">
        <v>47714.167754241331</v>
      </c>
      <c r="F16">
        <v>46065.116067033094</v>
      </c>
      <c r="G16" s="6">
        <v>81.518262907875595</v>
      </c>
      <c r="H16">
        <v>78.222820428346608</v>
      </c>
      <c r="I16" s="3">
        <f t="shared" si="11"/>
        <v>4.2128914062203447E-2</v>
      </c>
      <c r="J16">
        <f>AVERAGE(H13:H16)</f>
        <v>77.060353607689251</v>
      </c>
      <c r="K16" s="8">
        <f>AVERAGE(G13:G16)</f>
        <v>78.666575769987588</v>
      </c>
      <c r="L16" s="2">
        <f>(K16-J16)/J16</f>
        <v>2.0843690524384836E-2</v>
      </c>
      <c r="M16">
        <f t="shared" si="12"/>
        <v>101.81702535064299</v>
      </c>
      <c r="N16">
        <f t="shared" si="9"/>
        <v>114.55136070233362</v>
      </c>
      <c r="O16">
        <f t="shared" si="10"/>
        <v>104.81449593805085</v>
      </c>
      <c r="P16">
        <f t="shared" si="2"/>
        <v>114.04211568420615</v>
      </c>
      <c r="Q16">
        <f t="shared" si="3"/>
        <v>111.27287533264725</v>
      </c>
      <c r="R16">
        <f t="shared" si="4"/>
        <v>117.79163495532563</v>
      </c>
      <c r="S16">
        <f t="shared" si="5"/>
        <v>109.93273049566685</v>
      </c>
      <c r="U16" s="10">
        <f t="shared" si="1"/>
        <v>9.144441815151616E-3</v>
      </c>
      <c r="V16" s="10">
        <f t="shared" si="6"/>
        <v>3.5798274876992942E-2</v>
      </c>
      <c r="X16">
        <f t="shared" si="13"/>
        <v>1.0044654118793939</v>
      </c>
      <c r="Y16">
        <f t="shared" si="14"/>
        <v>1.0328783734730269</v>
      </c>
      <c r="Z16">
        <f t="shared" si="15"/>
        <v>1.0282866500504695</v>
      </c>
      <c r="AB16" s="3">
        <f t="shared" si="17"/>
        <v>9.2896165526928698E-2</v>
      </c>
      <c r="AC16" s="3">
        <f t="shared" si="18"/>
        <v>2.4886930829102205E-2</v>
      </c>
    </row>
    <row r="17" spans="1:38" x14ac:dyDescent="0.3">
      <c r="A17" t="s">
        <v>125</v>
      </c>
      <c r="B17">
        <v>1.07535162190012E-2</v>
      </c>
      <c r="C17">
        <v>1200.3809783990221</v>
      </c>
      <c r="D17">
        <v>1169.463514903254</v>
      </c>
      <c r="E17">
        <v>46871.180033317105</v>
      </c>
      <c r="F17">
        <v>45552.14394801444</v>
      </c>
      <c r="G17" s="6">
        <v>81.933919911081901</v>
      </c>
      <c r="H17">
        <v>78.092133155862513</v>
      </c>
      <c r="I17" s="3">
        <f t="shared" si="11"/>
        <v>4.919556682555519E-2</v>
      </c>
      <c r="L17" s="2"/>
      <c r="M17">
        <f t="shared" si="12"/>
        <v>101.83398630600338</v>
      </c>
      <c r="N17">
        <f t="shared" si="9"/>
        <v>117.69588084160047</v>
      </c>
      <c r="O17">
        <f t="shared" si="10"/>
        <v>105.87739957331566</v>
      </c>
      <c r="P17">
        <f t="shared" si="2"/>
        <v>112.02728219313136</v>
      </c>
      <c r="Q17">
        <f t="shared" si="3"/>
        <v>110.03376236556765</v>
      </c>
      <c r="R17">
        <f t="shared" si="4"/>
        <v>118.39224782711403</v>
      </c>
      <c r="S17">
        <f t="shared" si="5"/>
        <v>109.74906531168939</v>
      </c>
      <c r="U17" s="10">
        <f t="shared" si="1"/>
        <v>2.6437304885331026E-2</v>
      </c>
      <c r="V17" s="10">
        <f t="shared" si="6"/>
        <v>2.8956619183676535E-2</v>
      </c>
      <c r="X17">
        <f t="shared" si="13"/>
        <v>1.0506001621881413</v>
      </c>
      <c r="Y17">
        <f t="shared" si="14"/>
        <v>1.0568162103853389</v>
      </c>
      <c r="Z17">
        <f t="shared" si="15"/>
        <v>1.0059166640372976</v>
      </c>
      <c r="AB17" s="3">
        <f t="shared" si="17"/>
        <v>0.11162421173841741</v>
      </c>
      <c r="AC17" s="3">
        <f t="shared" si="18"/>
        <v>1.8117346755267549E-2</v>
      </c>
    </row>
    <row r="18" spans="1:38" x14ac:dyDescent="0.3">
      <c r="A18" t="s">
        <v>126</v>
      </c>
      <c r="B18">
        <v>1.07513409159718E-2</v>
      </c>
      <c r="C18">
        <v>1228.0130757736842</v>
      </c>
      <c r="D18">
        <v>1186.9464137756806</v>
      </c>
      <c r="E18">
        <v>48049.825263058119</v>
      </c>
      <c r="F18">
        <v>46599.554796088007</v>
      </c>
      <c r="G18" s="6">
        <v>83.234584420803301</v>
      </c>
      <c r="H18">
        <v>79.368259310248163</v>
      </c>
      <c r="I18" s="3">
        <f t="shared" si="11"/>
        <v>4.8713744564332556E-2</v>
      </c>
      <c r="L18" s="2"/>
      <c r="M18">
        <f t="shared" si="12"/>
        <v>101.81338655291835</v>
      </c>
      <c r="N18">
        <f t="shared" si="9"/>
        <v>120.4051740564507</v>
      </c>
      <c r="O18">
        <f t="shared" si="10"/>
        <v>107.46021412548141</v>
      </c>
      <c r="P18">
        <f t="shared" si="2"/>
        <v>114.84437409617129</v>
      </c>
      <c r="Q18">
        <f t="shared" si="3"/>
        <v>112.56384210204664</v>
      </c>
      <c r="R18">
        <f t="shared" si="4"/>
        <v>120.27167206486541</v>
      </c>
      <c r="S18">
        <f t="shared" si="5"/>
        <v>111.54250655863416</v>
      </c>
      <c r="U18" s="10">
        <f t="shared" si="1"/>
        <v>3.4598581301889197E-2</v>
      </c>
      <c r="V18" s="10">
        <f t="shared" si="6"/>
        <v>3.1121981171628343E-2</v>
      </c>
      <c r="X18">
        <f t="shared" si="13"/>
        <v>1.0484203079518963</v>
      </c>
      <c r="Y18">
        <f t="shared" si="14"/>
        <v>1.0472578479477739</v>
      </c>
      <c r="Z18">
        <f t="shared" si="15"/>
        <v>0.99889122712016765</v>
      </c>
      <c r="AB18" s="3">
        <f t="shared" si="17"/>
        <v>0.12046281534348569</v>
      </c>
      <c r="AC18" s="3">
        <f t="shared" si="18"/>
        <v>2.025989830781727E-2</v>
      </c>
    </row>
    <row r="19" spans="1:38" x14ac:dyDescent="0.3">
      <c r="A19" t="s">
        <v>127</v>
      </c>
      <c r="B19">
        <v>1.07453481254684E-2</v>
      </c>
      <c r="C19">
        <v>1275.2219122422639</v>
      </c>
      <c r="D19">
        <v>1207.109552940924</v>
      </c>
      <c r="E19">
        <v>49168.807512187246</v>
      </c>
      <c r="F19">
        <v>47466.439851137773</v>
      </c>
      <c r="G19" s="6">
        <v>85.845678937996794</v>
      </c>
      <c r="H19">
        <v>80.654643553572811</v>
      </c>
      <c r="I19" s="3">
        <f t="shared" si="11"/>
        <v>6.4361271164455267E-2</v>
      </c>
      <c r="L19" s="2"/>
      <c r="M19">
        <f>B19/AVERAGE(B$5:B$8)*100</f>
        <v>101.75663583681491</v>
      </c>
      <c r="N19">
        <f t="shared" si="9"/>
        <v>125.03394249885564</v>
      </c>
      <c r="O19">
        <f t="shared" si="10"/>
        <v>109.28568427897093</v>
      </c>
      <c r="P19">
        <f t="shared" si="2"/>
        <v>117.51886490487693</v>
      </c>
      <c r="Q19">
        <f t="shared" si="3"/>
        <v>114.6578516453618</v>
      </c>
      <c r="R19">
        <f t="shared" si="4"/>
        <v>124.04463141448613</v>
      </c>
      <c r="S19">
        <f t="shared" si="5"/>
        <v>113.35036431115306</v>
      </c>
      <c r="U19" s="10">
        <f t="shared" si="1"/>
        <v>5.6425996410512491E-2</v>
      </c>
      <c r="V19" s="10">
        <f t="shared" si="6"/>
        <v>3.5864658617506651E-2</v>
      </c>
      <c r="X19">
        <f t="shared" si="13"/>
        <v>1.0639478402047333</v>
      </c>
      <c r="Y19">
        <f t="shared" si="14"/>
        <v>1.0555295229824704</v>
      </c>
      <c r="Z19">
        <f t="shared" si="15"/>
        <v>0.99208765984181813</v>
      </c>
      <c r="AB19" s="3">
        <f t="shared" si="17"/>
        <v>0.1441017487677938</v>
      </c>
      <c r="AC19" s="3">
        <f t="shared" si="18"/>
        <v>2.4952615267590073E-2</v>
      </c>
    </row>
    <row r="20" spans="1:38" x14ac:dyDescent="0.3">
      <c r="A20" t="s">
        <v>128</v>
      </c>
      <c r="B20">
        <v>1.07357394302051E-2</v>
      </c>
      <c r="C20">
        <v>1316.7123782776587</v>
      </c>
      <c r="D20">
        <v>1230.0300671890086</v>
      </c>
      <c r="E20">
        <v>50116.734198724087</v>
      </c>
      <c r="F20">
        <v>48020.954086496218</v>
      </c>
      <c r="G20" s="6">
        <v>87.271674331190894</v>
      </c>
      <c r="H20">
        <v>81.737377171085768</v>
      </c>
      <c r="I20" s="3">
        <f t="shared" si="11"/>
        <v>6.7708279267650134E-2</v>
      </c>
      <c r="J20">
        <f>AVERAGE(H17:H20)</f>
        <v>79.963103297692314</v>
      </c>
      <c r="K20" s="8">
        <f>AVERAGE(G17:G20)</f>
        <v>84.571464400268212</v>
      </c>
      <c r="L20" s="2">
        <f>(K20-J20)/J20</f>
        <v>5.7631093748570068E-2</v>
      </c>
      <c r="M20">
        <f t="shared" si="12"/>
        <v>101.66564311202295</v>
      </c>
      <c r="N20">
        <f t="shared" si="9"/>
        <v>129.10203174255329</v>
      </c>
      <c r="O20">
        <f t="shared" si="10"/>
        <v>111.36079343333482</v>
      </c>
      <c r="P20">
        <f t="shared" si="2"/>
        <v>119.78451408067276</v>
      </c>
      <c r="Q20">
        <f t="shared" si="3"/>
        <v>115.99731192787644</v>
      </c>
      <c r="R20">
        <f t="shared" si="4"/>
        <v>126.10515531197055</v>
      </c>
      <c r="S20">
        <f t="shared" si="5"/>
        <v>114.87201569524861</v>
      </c>
      <c r="U20" s="10">
        <f t="shared" si="1"/>
        <v>7.0471700977802421E-2</v>
      </c>
      <c r="V20" s="10">
        <f t="shared" si="6"/>
        <v>4.3643033590147207E-2</v>
      </c>
      <c r="X20">
        <f t="shared" si="13"/>
        <v>1.0777856614721111</v>
      </c>
      <c r="Y20">
        <f t="shared" si="14"/>
        <v>1.052766764383591</v>
      </c>
      <c r="Z20">
        <f t="shared" si="15"/>
        <v>0.97678676012970178</v>
      </c>
      <c r="AB20" s="3">
        <f t="shared" si="17"/>
        <v>0.15931314569735999</v>
      </c>
      <c r="AC20" s="3">
        <f t="shared" si="18"/>
        <v>3.2649050998277307E-2</v>
      </c>
    </row>
    <row r="21" spans="1:38" x14ac:dyDescent="0.3">
      <c r="A21" t="s">
        <v>129</v>
      </c>
      <c r="B21">
        <v>1.07227763727748E-2</v>
      </c>
      <c r="C21">
        <v>1330.8014697567005</v>
      </c>
      <c r="D21">
        <v>1252.8094388146917</v>
      </c>
      <c r="E21">
        <v>49813.628716860003</v>
      </c>
      <c r="F21">
        <v>48128.574437432209</v>
      </c>
      <c r="G21" s="6">
        <v>88.020476342764496</v>
      </c>
      <c r="H21">
        <v>82.502405543839103</v>
      </c>
      <c r="I21" s="3">
        <f t="shared" si="11"/>
        <v>6.6883756449904588E-2</v>
      </c>
      <c r="L21" s="2"/>
      <c r="M21">
        <f t="shared" si="12"/>
        <v>101.5428851428195</v>
      </c>
      <c r="N21">
        <f t="shared" si="9"/>
        <v>130.48344986040394</v>
      </c>
      <c r="O21">
        <f t="shared" si="10"/>
        <v>113.42312423793545</v>
      </c>
      <c r="P21">
        <f t="shared" si="2"/>
        <v>119.06005859807264</v>
      </c>
      <c r="Q21">
        <f t="shared" si="3"/>
        <v>116.25727493058614</v>
      </c>
      <c r="R21">
        <f t="shared" si="4"/>
        <v>127.18715350544004</v>
      </c>
      <c r="S21">
        <f>H21/AVERAGE(H$5:H$8)*100</f>
        <v>115.94717071347591</v>
      </c>
      <c r="U21" s="10">
        <f t="shared" si="1"/>
        <v>6.2253706370378747E-2</v>
      </c>
      <c r="V21" s="10">
        <f t="shared" si="6"/>
        <v>3.5011514451116499E-2</v>
      </c>
      <c r="X21">
        <f t="shared" si="13"/>
        <v>1.095946460944512</v>
      </c>
      <c r="Y21">
        <f t="shared" si="14"/>
        <v>1.0682604645341487</v>
      </c>
      <c r="Z21">
        <f t="shared" si="15"/>
        <v>0.97473782032517997</v>
      </c>
      <c r="AB21" s="3">
        <f t="shared" si="17"/>
        <v>0.15041311669990565</v>
      </c>
      <c r="AC21" s="3">
        <f t="shared" si="18"/>
        <v>2.4108458323661708E-2</v>
      </c>
    </row>
    <row r="22" spans="1:38" x14ac:dyDescent="0.3">
      <c r="A22" t="s">
        <v>130</v>
      </c>
      <c r="B22">
        <v>1.07067252020194E-2</v>
      </c>
      <c r="C22">
        <v>1336.7283769528815</v>
      </c>
      <c r="D22">
        <v>1273.078713168376</v>
      </c>
      <c r="E22">
        <v>50066.639908957142</v>
      </c>
      <c r="F22">
        <v>48759.036667457134</v>
      </c>
      <c r="G22" s="6">
        <v>89.1095040042444</v>
      </c>
      <c r="H22">
        <v>83.680973318565677</v>
      </c>
      <c r="I22" s="3">
        <f t="shared" si="11"/>
        <v>6.4871744082287519E-2</v>
      </c>
      <c r="L22" s="2"/>
      <c r="M22">
        <f t="shared" si="12"/>
        <v>101.39088326086645</v>
      </c>
      <c r="N22">
        <f t="shared" si="9"/>
        <v>131.06457583263597</v>
      </c>
      <c r="O22">
        <f t="shared" si="10"/>
        <v>115.25820334254841</v>
      </c>
      <c r="P22">
        <f t="shared" si="2"/>
        <v>119.66478321125584</v>
      </c>
      <c r="Q22">
        <f t="shared" si="3"/>
        <v>117.78019186020856</v>
      </c>
      <c r="R22">
        <f t="shared" si="4"/>
        <v>128.76076835175076</v>
      </c>
      <c r="S22">
        <f t="shared" si="5"/>
        <v>117.60350543575274</v>
      </c>
      <c r="U22" s="10">
        <f t="shared" si="1"/>
        <v>4.9996644454212369E-2</v>
      </c>
      <c r="V22" s="10">
        <f t="shared" si="6"/>
        <v>2.6817659471372046E-2</v>
      </c>
      <c r="X22">
        <f t="shared" si="13"/>
        <v>1.0952643903700137</v>
      </c>
      <c r="Y22">
        <f t="shared" si="14"/>
        <v>1.0760122142571962</v>
      </c>
      <c r="Z22">
        <f t="shared" si="15"/>
        <v>0.98242234817265128</v>
      </c>
      <c r="AB22" s="3">
        <f t="shared" si="17"/>
        <v>0.13713880688484159</v>
      </c>
      <c r="AC22" s="3">
        <f t="shared" si="18"/>
        <v>1.6000919350548148E-2</v>
      </c>
    </row>
    <row r="23" spans="1:38" x14ac:dyDescent="0.3">
      <c r="A23" t="s">
        <v>131</v>
      </c>
      <c r="B23">
        <v>1.06879071061839E-2</v>
      </c>
      <c r="C23">
        <v>1289.4986647903929</v>
      </c>
      <c r="D23">
        <v>1290.6078369642703</v>
      </c>
      <c r="E23">
        <v>50808.527810819498</v>
      </c>
      <c r="F23">
        <v>49711.228144762783</v>
      </c>
      <c r="G23" s="6">
        <v>85.872000783144898</v>
      </c>
      <c r="H23">
        <v>85.025177080429046</v>
      </c>
      <c r="I23" s="3">
        <f t="shared" si="11"/>
        <v>9.9596817295047151E-3</v>
      </c>
      <c r="L23" s="2"/>
      <c r="M23">
        <f t="shared" si="12"/>
        <v>101.21267906471421</v>
      </c>
      <c r="N23">
        <f t="shared" si="9"/>
        <v>126.43376055407897</v>
      </c>
      <c r="O23">
        <f t="shared" si="10"/>
        <v>116.84520286896078</v>
      </c>
      <c r="P23">
        <f t="shared" si="2"/>
        <v>121.43797700067027</v>
      </c>
      <c r="Q23">
        <f t="shared" si="3"/>
        <v>120.08026385813557</v>
      </c>
      <c r="R23">
        <f t="shared" si="4"/>
        <v>124.08266575261402</v>
      </c>
      <c r="S23">
        <f t="shared" si="5"/>
        <v>119.49262154119344</v>
      </c>
      <c r="T23" s="5"/>
      <c r="U23" s="10">
        <f t="shared" si="1"/>
        <v>-8.5941843998582623E-4</v>
      </c>
      <c r="V23" s="10">
        <f t="shared" si="6"/>
        <v>2.207347730096898E-2</v>
      </c>
      <c r="X23">
        <f t="shared" si="13"/>
        <v>1.0411385604141044</v>
      </c>
      <c r="Y23">
        <f t="shared" si="14"/>
        <v>1.0217781028411659</v>
      </c>
      <c r="Z23">
        <f t="shared" si="15"/>
        <v>0.98140453316296539</v>
      </c>
      <c r="AB23" s="3">
        <f t="shared" si="17"/>
        <v>8.2062056889674162E-2</v>
      </c>
      <c r="AC23" s="3">
        <f t="shared" si="18"/>
        <v>1.1306713517374778E-2</v>
      </c>
      <c r="AE23" s="4">
        <f>(AVERAGE(M20:M23)/AVERAGE(M16:M19)-1)*100</f>
        <v>-0.34598985517924064</v>
      </c>
      <c r="AF23" s="4">
        <f t="shared" ref="AE23:AK38" si="19">(AVERAGE(N20:N23)/AVERAGE(N16:N19)-1)*100</f>
        <v>8.2475580938082604</v>
      </c>
      <c r="AG23" s="4">
        <f t="shared" si="19"/>
        <v>6.8897814807552082</v>
      </c>
      <c r="AH23" s="4">
        <f t="shared" si="19"/>
        <v>4.6930986761296589</v>
      </c>
      <c r="AI23" s="4">
        <f t="shared" si="19"/>
        <v>4.8127865327054264</v>
      </c>
      <c r="AJ23" s="4">
        <f t="shared" si="19"/>
        <v>5.3351814198917102</v>
      </c>
      <c r="AK23" s="4">
        <f t="shared" si="19"/>
        <v>5.2501072278771099</v>
      </c>
      <c r="AL23" s="5">
        <f>(AJ23-AK23)/AK23</f>
        <v>1.6204277040832975E-2</v>
      </c>
    </row>
    <row r="24" spans="1:38" x14ac:dyDescent="0.3">
      <c r="A24" t="s">
        <v>132</v>
      </c>
      <c r="B24">
        <v>1.06667593929666E-2</v>
      </c>
      <c r="C24">
        <v>1300.9186811198335</v>
      </c>
      <c r="D24">
        <v>1301.8097272114699</v>
      </c>
      <c r="E24">
        <v>51371.966584171663</v>
      </c>
      <c r="F24">
        <v>49930.507323318991</v>
      </c>
      <c r="G24" s="6">
        <v>87.187205292561899</v>
      </c>
      <c r="H24">
        <v>85.62737634931942</v>
      </c>
      <c r="I24" s="3">
        <f t="shared" si="11"/>
        <v>1.8216474797488957E-2</v>
      </c>
      <c r="J24">
        <f>AVERAGE(H21:H24)</f>
        <v>84.208983073038311</v>
      </c>
      <c r="K24" s="8">
        <f>AVERAGE(G21:G24)</f>
        <v>87.547296605678923</v>
      </c>
      <c r="L24" s="2">
        <f>(K24-J24)/J24</f>
        <v>3.9643199701689065E-2</v>
      </c>
      <c r="M24">
        <f t="shared" si="12"/>
        <v>101.01241378456625</v>
      </c>
      <c r="N24">
        <f t="shared" si="9"/>
        <v>127.55347913118575</v>
      </c>
      <c r="O24">
        <f t="shared" si="10"/>
        <v>117.85936619647366</v>
      </c>
      <c r="P24">
        <f t="shared" si="2"/>
        <v>122.78465772037923</v>
      </c>
      <c r="Q24">
        <f t="shared" si="3"/>
        <v>120.60994503082649</v>
      </c>
      <c r="R24">
        <f t="shared" si="4"/>
        <v>125.98309988772213</v>
      </c>
      <c r="S24">
        <f t="shared" si="5"/>
        <v>120.33893991183126</v>
      </c>
      <c r="T24" s="5"/>
      <c r="U24" s="10">
        <f t="shared" si="1"/>
        <v>-6.8446722513360037E-4</v>
      </c>
      <c r="V24" s="10">
        <f t="shared" si="6"/>
        <v>2.8869309328636961E-2</v>
      </c>
      <c r="X24">
        <f t="shared" si="13"/>
        <v>1.0388389029976912</v>
      </c>
      <c r="Y24">
        <f t="shared" si="14"/>
        <v>1.0260492005004958</v>
      </c>
      <c r="Z24">
        <f t="shared" si="15"/>
        <v>0.9876884640531951</v>
      </c>
      <c r="AB24" s="3">
        <f t="shared" si="17"/>
        <v>8.2251527795863311E-2</v>
      </c>
      <c r="AC24" s="3">
        <f t="shared" si="18"/>
        <v>1.8030956642894669E-2</v>
      </c>
      <c r="AE24" s="4">
        <f>(AVERAGE(M21:M24)/AVERAGE(M17:M20)-1)*100</f>
        <v>-0.46940137794786452</v>
      </c>
      <c r="AF24" s="4">
        <f t="shared" si="19"/>
        <v>4.733133604266837</v>
      </c>
      <c r="AG24" s="4">
        <f t="shared" si="19"/>
        <v>6.7748578385016911</v>
      </c>
      <c r="AH24" s="4">
        <f t="shared" si="19"/>
        <v>4.0442591326373067</v>
      </c>
      <c r="AI24" s="4">
        <f t="shared" si="19"/>
        <v>4.7379539967792761</v>
      </c>
      <c r="AJ24" s="4">
        <f t="shared" si="19"/>
        <v>3.5187190224428289</v>
      </c>
      <c r="AK24" s="4">
        <f t="shared" si="19"/>
        <v>5.3097986449314405</v>
      </c>
      <c r="AL24" s="5">
        <f t="shared" ref="AL24:AL87" si="20">(AJ24-AK24)/AK24</f>
        <v>-0.3373159214235586</v>
      </c>
    </row>
    <row r="25" spans="1:38" x14ac:dyDescent="0.3">
      <c r="A25" t="s">
        <v>133</v>
      </c>
      <c r="B25">
        <v>1.0643670028367301E-2</v>
      </c>
      <c r="C25">
        <v>1330.5581266381625</v>
      </c>
      <c r="D25">
        <v>1315.4176329008699</v>
      </c>
      <c r="E25">
        <v>50605.677317155576</v>
      </c>
      <c r="F25">
        <v>49574.47437918753</v>
      </c>
      <c r="G25" s="6">
        <v>88.641676231338394</v>
      </c>
      <c r="H25">
        <v>85.505532799134116</v>
      </c>
      <c r="I25" s="3">
        <f t="shared" si="11"/>
        <v>3.6677666690547034E-2</v>
      </c>
      <c r="L25" s="2"/>
      <c r="M25">
        <f t="shared" si="12"/>
        <v>100.7937613930569</v>
      </c>
      <c r="N25">
        <f t="shared" si="9"/>
        <v>130.45959036646121</v>
      </c>
      <c r="O25">
        <f t="shared" si="10"/>
        <v>119.09135817371101</v>
      </c>
      <c r="P25">
        <f t="shared" si="2"/>
        <v>120.95314198092998</v>
      </c>
      <c r="Q25">
        <f t="shared" si="3"/>
        <v>119.7499274559439</v>
      </c>
      <c r="R25">
        <f t="shared" si="4"/>
        <v>128.08477016088665</v>
      </c>
      <c r="S25">
        <f t="shared" si="5"/>
        <v>120.16770351186759</v>
      </c>
      <c r="T25" s="5"/>
      <c r="U25" s="10">
        <f t="shared" si="1"/>
        <v>1.1510027962680969E-2</v>
      </c>
      <c r="V25" s="10">
        <f t="shared" si="6"/>
        <v>2.0801086665700907E-2</v>
      </c>
      <c r="X25">
        <f t="shared" si="13"/>
        <v>1.0785961259859629</v>
      </c>
      <c r="Y25">
        <f t="shared" si="14"/>
        <v>1.0589619092415232</v>
      </c>
      <c r="Z25">
        <f t="shared" si="15"/>
        <v>0.98179650726402179</v>
      </c>
      <c r="AB25" s="3">
        <f t="shared" si="17"/>
        <v>9.5458078294548221E-2</v>
      </c>
      <c r="AC25" s="3">
        <f t="shared" si="18"/>
        <v>1.0047726546045244E-2</v>
      </c>
      <c r="AE25" s="4">
        <f>(AVERAGE(M22:M25)/AVERAGE(M18:M21)-1)*100</f>
        <v>-0.58233482016647464</v>
      </c>
      <c r="AF25" s="4">
        <f t="shared" si="19"/>
        <v>2.0764944448927514</v>
      </c>
      <c r="AG25" s="4">
        <f t="shared" si="19"/>
        <v>6.2338518269513088</v>
      </c>
      <c r="AH25" s="4">
        <f t="shared" si="19"/>
        <v>2.8931498789977139</v>
      </c>
      <c r="AI25" s="4">
        <f t="shared" si="19"/>
        <v>4.0794374792377575</v>
      </c>
      <c r="AJ25" s="4">
        <f t="shared" si="19"/>
        <v>1.8694796726435037</v>
      </c>
      <c r="AK25" s="4">
        <f t="shared" si="19"/>
        <v>4.8036282500102168</v>
      </c>
      <c r="AL25" s="5">
        <f t="shared" si="20"/>
        <v>-0.61081924425781131</v>
      </c>
    </row>
    <row r="26" spans="1:38" x14ac:dyDescent="0.3">
      <c r="A26" t="s">
        <v>134</v>
      </c>
      <c r="B26">
        <v>1.06190259359589E-2</v>
      </c>
      <c r="C26">
        <v>1351.2637440460073</v>
      </c>
      <c r="D26">
        <v>1329.0750204791648</v>
      </c>
      <c r="E26">
        <v>50688.753159243352</v>
      </c>
      <c r="F26">
        <v>49635.63794187743</v>
      </c>
      <c r="G26" s="6">
        <v>88.669785530290497</v>
      </c>
      <c r="H26">
        <v>85.805142150649786</v>
      </c>
      <c r="I26" s="3">
        <f t="shared" si="11"/>
        <v>3.3385451126124815E-2</v>
      </c>
      <c r="L26" s="2"/>
      <c r="M26">
        <f t="shared" si="12"/>
        <v>100.56038599121328</v>
      </c>
      <c r="N26">
        <f t="shared" si="9"/>
        <v>132.48975072641269</v>
      </c>
      <c r="O26">
        <f t="shared" si="10"/>
        <v>120.32782999461634</v>
      </c>
      <c r="P26">
        <f t="shared" si="2"/>
        <v>121.15170239264532</v>
      </c>
      <c r="Q26">
        <f t="shared" si="3"/>
        <v>119.89767147717225</v>
      </c>
      <c r="R26">
        <f t="shared" si="4"/>
        <v>128.12538732031703</v>
      </c>
      <c r="S26">
        <f t="shared" si="5"/>
        <v>120.58876828444663</v>
      </c>
      <c r="T26" s="5"/>
      <c r="U26" s="10">
        <f t="shared" si="1"/>
        <v>1.6694861633049785E-2</v>
      </c>
      <c r="V26" s="10">
        <f t="shared" si="6"/>
        <v>2.1216917139235791E-2</v>
      </c>
      <c r="X26">
        <f t="shared" si="13"/>
        <v>1.0935855469617872</v>
      </c>
      <c r="Y26">
        <f t="shared" si="14"/>
        <v>1.057561592531902</v>
      </c>
      <c r="Z26">
        <f t="shared" si="15"/>
        <v>0.96705886015962139</v>
      </c>
      <c r="AB26" s="3">
        <f t="shared" si="17"/>
        <v>0.10107321583328233</v>
      </c>
      <c r="AC26" s="3">
        <f t="shared" si="18"/>
        <v>1.0459176563006212E-2</v>
      </c>
      <c r="AE26" s="4">
        <f>(AVERAGE(M23:M26)/AVERAGE(M19:M22)-1)*100</f>
        <v>-0.68334337265668621</v>
      </c>
      <c r="AF26" s="4">
        <f t="shared" si="19"/>
        <v>0.24289697641368679</v>
      </c>
      <c r="AG26" s="4">
        <f t="shared" si="19"/>
        <v>5.5184548227134034</v>
      </c>
      <c r="AH26" s="4">
        <f t="shared" si="19"/>
        <v>2.1635814537526388</v>
      </c>
      <c r="AI26" s="4">
        <f t="shared" si="19"/>
        <v>3.3667797670449584</v>
      </c>
      <c r="AJ26" s="4">
        <f t="shared" si="19"/>
        <v>3.5213464686711937E-2</v>
      </c>
      <c r="AK26" s="4">
        <f t="shared" si="19"/>
        <v>4.074507345739864</v>
      </c>
      <c r="AL26" s="5">
        <f t="shared" si="20"/>
        <v>-0.99135761413621459</v>
      </c>
    </row>
    <row r="27" spans="1:38" x14ac:dyDescent="0.3">
      <c r="A27" t="s">
        <v>135</v>
      </c>
      <c r="B27">
        <v>1.05933132635568E-2</v>
      </c>
      <c r="C27">
        <v>1335.5296257829282</v>
      </c>
      <c r="D27">
        <v>1339.1291930473224</v>
      </c>
      <c r="E27">
        <v>51760.498529423836</v>
      </c>
      <c r="F27">
        <v>50723.795718161433</v>
      </c>
      <c r="G27" s="6">
        <v>87.422254522691006</v>
      </c>
      <c r="H27">
        <v>86.978604521657545</v>
      </c>
      <c r="I27" s="3">
        <f t="shared" si="11"/>
        <v>5.1006796840824577E-3</v>
      </c>
      <c r="L27" s="2"/>
      <c r="M27">
        <f t="shared" si="12"/>
        <v>100.31689131691695</v>
      </c>
      <c r="N27">
        <f t="shared" si="9"/>
        <v>130.94703975251102</v>
      </c>
      <c r="O27">
        <f t="shared" si="10"/>
        <v>121.23808468218216</v>
      </c>
      <c r="P27">
        <f t="shared" si="2"/>
        <v>123.71329185847586</v>
      </c>
      <c r="Q27">
        <f t="shared" si="3"/>
        <v>122.52617770749418</v>
      </c>
      <c r="R27">
        <f t="shared" si="4"/>
        <v>126.32273952336044</v>
      </c>
      <c r="S27">
        <f t="shared" si="5"/>
        <v>122.23792797815737</v>
      </c>
      <c r="T27" s="5"/>
      <c r="U27" s="10">
        <f t="shared" si="1"/>
        <v>-2.6879910340861235E-3</v>
      </c>
      <c r="V27" s="10">
        <f t="shared" si="6"/>
        <v>2.043819466947383E-2</v>
      </c>
      <c r="X27">
        <f t="shared" si="13"/>
        <v>1.0584718730329343</v>
      </c>
      <c r="Y27">
        <f t="shared" si="14"/>
        <v>1.0210927025357122</v>
      </c>
      <c r="Z27">
        <f t="shared" si="15"/>
        <v>0.96468572151084531</v>
      </c>
      <c r="AB27" s="3">
        <f t="shared" si="17"/>
        <v>8.008172593438978E-2</v>
      </c>
      <c r="AC27" s="3">
        <f t="shared" si="18"/>
        <v>9.6886573399495024E-3</v>
      </c>
      <c r="AE27" s="4">
        <f>(AVERAGE(M24:M27)/AVERAGE(M20:M23)-1)*100</f>
        <v>-0.77095733894840812</v>
      </c>
      <c r="AF27" s="4">
        <f t="shared" si="19"/>
        <v>0.8443586581132756</v>
      </c>
      <c r="AG27" s="4">
        <f t="shared" si="19"/>
        <v>4.7340589317275583</v>
      </c>
      <c r="AH27" s="4">
        <f t="shared" si="19"/>
        <v>1.8034189313289595</v>
      </c>
      <c r="AI27" s="4">
        <f t="shared" si="19"/>
        <v>2.6948040260933448</v>
      </c>
      <c r="AJ27" s="4">
        <f t="shared" si="19"/>
        <v>0.47027976265228144</v>
      </c>
      <c r="AK27" s="4">
        <f t="shared" si="19"/>
        <v>3.2950463170509758</v>
      </c>
      <c r="AL27" s="5">
        <f t="shared" si="20"/>
        <v>-0.85727673683410444</v>
      </c>
    </row>
    <row r="28" spans="1:38" x14ac:dyDescent="0.3">
      <c r="A28" t="s">
        <v>136</v>
      </c>
      <c r="B28">
        <v>1.05670774892345E-2</v>
      </c>
      <c r="C28">
        <v>1338.279603938724</v>
      </c>
      <c r="D28">
        <v>1346.0592248314188</v>
      </c>
      <c r="E28">
        <v>52442.189090394764</v>
      </c>
      <c r="F28">
        <v>51047.254609030446</v>
      </c>
      <c r="G28" s="6">
        <v>85.176190843419903</v>
      </c>
      <c r="H28">
        <v>87.36798631886009</v>
      </c>
      <c r="I28" s="3">
        <f t="shared" si="11"/>
        <v>-2.5086940512065409E-2</v>
      </c>
      <c r="J28">
        <f>AVERAGE(H25:H28)</f>
        <v>86.414316447575374</v>
      </c>
      <c r="K28" s="8">
        <f>AVERAGE(G25:G28)</f>
        <v>87.477476781934939</v>
      </c>
      <c r="L28" s="2">
        <f>(K28-J28)/J28</f>
        <v>1.2303057850426312E-2</v>
      </c>
      <c r="M28">
        <f t="shared" si="12"/>
        <v>100.06844295559456</v>
      </c>
      <c r="N28">
        <f t="shared" si="9"/>
        <v>131.21667173366188</v>
      </c>
      <c r="O28">
        <f t="shared" si="10"/>
        <v>121.86549522976237</v>
      </c>
      <c r="P28">
        <f t="shared" si="2"/>
        <v>125.34260737363891</v>
      </c>
      <c r="Q28">
        <f t="shared" si="3"/>
        <v>123.30751082704022</v>
      </c>
      <c r="R28">
        <f t="shared" si="4"/>
        <v>123.07723963710664</v>
      </c>
      <c r="S28">
        <f t="shared" si="5"/>
        <v>122.78515708517988</v>
      </c>
      <c r="T28" s="5"/>
      <c r="U28" s="10">
        <f t="shared" si="1"/>
        <v>-5.7795531943767298E-3</v>
      </c>
      <c r="V28" s="10">
        <f t="shared" si="6"/>
        <v>2.7326336980276089E-2</v>
      </c>
      <c r="X28">
        <f t="shared" si="13"/>
        <v>1.0468640670806595</v>
      </c>
      <c r="Y28">
        <f t="shared" si="14"/>
        <v>0.98192659476294963</v>
      </c>
      <c r="Z28">
        <f t="shared" si="15"/>
        <v>0.9379695278883744</v>
      </c>
      <c r="AB28" s="3">
        <f t="shared" si="17"/>
        <v>7.6733586371343421E-2</v>
      </c>
      <c r="AC28" s="3">
        <f t="shared" si="18"/>
        <v>1.6504238330244725E-2</v>
      </c>
      <c r="AE28" s="4">
        <f t="shared" si="19"/>
        <v>-0.84396021491673912</v>
      </c>
      <c r="AF28" s="4">
        <f>(AVERAGE(N25:N28)/AVERAGE(N21:N24)-1)*100</f>
        <v>1.8578335652196021</v>
      </c>
      <c r="AG28" s="4">
        <f t="shared" si="19"/>
        <v>4.1297915134815621</v>
      </c>
      <c r="AH28" s="4">
        <f t="shared" si="19"/>
        <v>1.7006543101370619</v>
      </c>
      <c r="AI28" s="4">
        <f t="shared" si="19"/>
        <v>2.2652169525393395</v>
      </c>
      <c r="AJ28" s="4">
        <f t="shared" si="19"/>
        <v>-7.9750976273373908E-2</v>
      </c>
      <c r="AK28" s="4">
        <f t="shared" si="19"/>
        <v>2.6188813759029594</v>
      </c>
      <c r="AL28" s="5">
        <f t="shared" si="20"/>
        <v>-1.0304523057085304</v>
      </c>
    </row>
    <row r="29" spans="1:38" x14ac:dyDescent="0.3">
      <c r="A29" t="s">
        <v>137</v>
      </c>
      <c r="B29">
        <v>1.0540814944576401E-2</v>
      </c>
      <c r="C29">
        <v>1356.694839390176</v>
      </c>
      <c r="D29">
        <v>1351.7170885744397</v>
      </c>
      <c r="E29">
        <v>51481.953143878178</v>
      </c>
      <c r="F29">
        <v>50465.751405744035</v>
      </c>
      <c r="G29" s="6">
        <v>86.664448558353001</v>
      </c>
      <c r="H29">
        <v>86.876965917119335</v>
      </c>
      <c r="I29" s="3">
        <f t="shared" si="11"/>
        <v>-2.446187623185134E-3</v>
      </c>
      <c r="L29" s="2"/>
      <c r="M29">
        <f t="shared" si="12"/>
        <v>99.819741083703761</v>
      </c>
      <c r="N29">
        <f t="shared" si="9"/>
        <v>133.02226295542116</v>
      </c>
      <c r="O29">
        <f t="shared" si="10"/>
        <v>122.37773002171377</v>
      </c>
      <c r="P29">
        <f t="shared" si="2"/>
        <v>123.0475377108752</v>
      </c>
      <c r="Q29">
        <f t="shared" si="3"/>
        <v>121.90285717652807</v>
      </c>
      <c r="R29">
        <f t="shared" si="4"/>
        <v>125.22773086721246</v>
      </c>
      <c r="S29">
        <f t="shared" si="5"/>
        <v>122.09508719001563</v>
      </c>
      <c r="T29" s="5"/>
      <c r="U29" s="10">
        <f t="shared" si="1"/>
        <v>3.6825389408858822E-3</v>
      </c>
      <c r="V29" s="10">
        <f t="shared" si="6"/>
        <v>2.0136463043300301E-2</v>
      </c>
      <c r="X29">
        <f t="shared" si="13"/>
        <v>1.0810639971356726</v>
      </c>
      <c r="Y29">
        <f t="shared" si="14"/>
        <v>1.0177182997473713</v>
      </c>
      <c r="Z29">
        <f t="shared" si="15"/>
        <v>0.94140430394857422</v>
      </c>
      <c r="AB29" s="3">
        <f t="shared" si="17"/>
        <v>8.698096403503075E-2</v>
      </c>
      <c r="AC29" s="3">
        <f t="shared" si="18"/>
        <v>9.3901042261013146E-3</v>
      </c>
      <c r="AE29" s="4">
        <f t="shared" si="19"/>
        <v>-0.90113462110846809</v>
      </c>
      <c r="AF29" s="4">
        <f>(AVERAGE(N26:N29)/AVERAGE(N22:N25)-1)*100</f>
        <v>2.3596605515986413</v>
      </c>
      <c r="AG29" s="4">
        <f t="shared" si="19"/>
        <v>3.5720843830544968</v>
      </c>
      <c r="AH29" s="4">
        <f t="shared" si="19"/>
        <v>1.7355353735062362</v>
      </c>
      <c r="AI29" s="4">
        <f t="shared" si="19"/>
        <v>1.9685254741163005</v>
      </c>
      <c r="AJ29" s="4">
        <f t="shared" si="19"/>
        <v>-0.82030263892519661</v>
      </c>
      <c r="AK29" s="4">
        <f t="shared" si="19"/>
        <v>2.1156012408970026</v>
      </c>
      <c r="AL29" s="5">
        <f t="shared" si="20"/>
        <v>-1.3877397229060959</v>
      </c>
    </row>
    <row r="30" spans="1:38" x14ac:dyDescent="0.3">
      <c r="A30" t="s">
        <v>138</v>
      </c>
      <c r="B30">
        <v>1.0514772081804199E-2</v>
      </c>
      <c r="C30">
        <v>1394.1555394269285</v>
      </c>
      <c r="D30">
        <v>1356.8473012402649</v>
      </c>
      <c r="E30">
        <v>51779.024193742691</v>
      </c>
      <c r="F30">
        <v>50483.176821617904</v>
      </c>
      <c r="G30" s="6">
        <v>92.003587379014803</v>
      </c>
      <c r="H30">
        <v>86.859255735153226</v>
      </c>
      <c r="I30" s="3">
        <f t="shared" si="11"/>
        <v>5.9226061751523729E-2</v>
      </c>
      <c r="L30" s="2"/>
      <c r="M30">
        <f t="shared" si="12"/>
        <v>99.573119562249474</v>
      </c>
      <c r="N30">
        <f t="shared" si="9"/>
        <v>136.69523859158039</v>
      </c>
      <c r="O30">
        <f t="shared" si="10"/>
        <v>122.84219391425393</v>
      </c>
      <c r="P30">
        <f t="shared" si="2"/>
        <v>123.75757023642555</v>
      </c>
      <c r="Q30">
        <f t="shared" si="3"/>
        <v>121.94494924735517</v>
      </c>
      <c r="R30">
        <f t="shared" si="4"/>
        <v>132.94263877257268</v>
      </c>
      <c r="S30">
        <f t="shared" si="5"/>
        <v>122.07019766736164</v>
      </c>
      <c r="T30" s="5"/>
      <c r="U30" s="10">
        <f t="shared" si="1"/>
        <v>2.7496268852479577E-2</v>
      </c>
      <c r="V30" s="10">
        <f t="shared" si="6"/>
        <v>2.5668895139140169E-2</v>
      </c>
      <c r="X30">
        <f t="shared" si="13"/>
        <v>1.1045404198744273</v>
      </c>
      <c r="Y30">
        <f t="shared" si="14"/>
        <v>1.0742182358509467</v>
      </c>
      <c r="Z30">
        <f t="shared" si="15"/>
        <v>0.9725476918020548</v>
      </c>
      <c r="AB30" s="3">
        <f t="shared" si="17"/>
        <v>0.11277106209122367</v>
      </c>
      <c r="AC30" s="3">
        <f t="shared" si="18"/>
        <v>1.4864256373534834E-2</v>
      </c>
      <c r="AE30" s="4">
        <f t="shared" si="19"/>
        <v>-0.94183370603657668</v>
      </c>
      <c r="AF30" s="4">
        <f t="shared" si="19"/>
        <v>2.8909991690933889</v>
      </c>
      <c r="AG30" s="4">
        <f>(AVERAGE(O27:O30)/AVERAGE(O23:O26)-1)*100</f>
        <v>2.9949451799246907</v>
      </c>
      <c r="AH30" s="4">
        <f t="shared" si="19"/>
        <v>1.9603103864373361</v>
      </c>
      <c r="AI30" s="4">
        <f t="shared" si="19"/>
        <v>1.9452324976676483</v>
      </c>
      <c r="AJ30" s="4">
        <f t="shared" si="19"/>
        <v>0.25567593077135964</v>
      </c>
      <c r="AK30" s="4">
        <f t="shared" si="19"/>
        <v>1.7895444905748459</v>
      </c>
      <c r="AL30" s="5">
        <f t="shared" si="20"/>
        <v>-0.85712792718037978</v>
      </c>
    </row>
    <row r="31" spans="1:38" x14ac:dyDescent="0.3">
      <c r="A31" t="s">
        <v>139</v>
      </c>
      <c r="B31">
        <v>1.04890884987E-2</v>
      </c>
      <c r="C31">
        <v>1415.1956589528772</v>
      </c>
      <c r="D31">
        <v>1365.3153082597983</v>
      </c>
      <c r="E31">
        <v>53448.890479115333</v>
      </c>
      <c r="F31">
        <v>51880.637910956517</v>
      </c>
      <c r="G31" s="6">
        <v>91.776509136939396</v>
      </c>
      <c r="H31">
        <v>88.004704894914099</v>
      </c>
      <c r="I31" s="3">
        <f t="shared" si="11"/>
        <v>4.2859120390542599E-2</v>
      </c>
      <c r="L31" s="2"/>
      <c r="M31">
        <f t="shared" si="12"/>
        <v>99.329900358701835</v>
      </c>
      <c r="N31">
        <f t="shared" si="9"/>
        <v>138.75819647343707</v>
      </c>
      <c r="O31">
        <f t="shared" si="10"/>
        <v>123.6088450764075</v>
      </c>
      <c r="P31">
        <f t="shared" si="2"/>
        <v>127.7487345604998</v>
      </c>
      <c r="Q31">
        <f t="shared" si="3"/>
        <v>125.32059500389512</v>
      </c>
      <c r="R31">
        <f t="shared" si="4"/>
        <v>132.61451699417967</v>
      </c>
      <c r="S31">
        <f t="shared" si="5"/>
        <v>123.67998817461941</v>
      </c>
      <c r="T31" s="5"/>
      <c r="U31" s="10">
        <f t="shared" si="1"/>
        <v>3.6533942299860067E-2</v>
      </c>
      <c r="V31" s="10">
        <f t="shared" si="6"/>
        <v>3.0228089539886316E-2</v>
      </c>
      <c r="X31">
        <f t="shared" si="13"/>
        <v>1.0861805946713574</v>
      </c>
      <c r="Y31">
        <f t="shared" si="14"/>
        <v>1.0380886937973974</v>
      </c>
      <c r="Z31">
        <f t="shared" si="15"/>
        <v>0.95572384453387227</v>
      </c>
      <c r="AB31" s="3">
        <f t="shared" si="17"/>
        <v>0.12255879737137865</v>
      </c>
      <c r="AC31" s="3">
        <f t="shared" si="18"/>
        <v>1.9375423141976045E-2</v>
      </c>
      <c r="AE31" s="4">
        <f t="shared" si="19"/>
        <v>-0.96657771792633129</v>
      </c>
      <c r="AF31" s="4">
        <f t="shared" si="19"/>
        <v>3.498420687724324</v>
      </c>
      <c r="AG31" s="4">
        <f>(AVERAGE(O28:O31)/AVERAGE(O24:O27)-1)*100</f>
        <v>2.5448697498602124</v>
      </c>
      <c r="AH31" s="4">
        <f t="shared" si="19"/>
        <v>2.3114186142187076</v>
      </c>
      <c r="AI31" s="4">
        <f t="shared" si="19"/>
        <v>2.0075636663611007</v>
      </c>
      <c r="AJ31" s="4">
        <f t="shared" si="19"/>
        <v>1.0513198033999416</v>
      </c>
      <c r="AK31" s="4">
        <f t="shared" si="19"/>
        <v>1.509742827922822</v>
      </c>
      <c r="AL31" s="5">
        <f t="shared" si="20"/>
        <v>-0.30364312122853482</v>
      </c>
    </row>
    <row r="32" spans="1:38" x14ac:dyDescent="0.3">
      <c r="A32" t="s">
        <v>140</v>
      </c>
      <c r="B32">
        <v>1.0464099934013E-2</v>
      </c>
      <c r="C32">
        <v>1407.0855534938837</v>
      </c>
      <c r="D32">
        <v>1376.6507346886592</v>
      </c>
      <c r="E32">
        <v>53381.295644895006</v>
      </c>
      <c r="F32">
        <v>51460.325266476808</v>
      </c>
      <c r="G32" s="6">
        <v>90.461049623639596</v>
      </c>
      <c r="H32">
        <v>87.711112984258349</v>
      </c>
      <c r="I32" s="3">
        <f t="shared" si="11"/>
        <v>3.1352203225089414E-2</v>
      </c>
      <c r="J32">
        <f>AVERAGE(H29:H32)</f>
        <v>87.363009882861249</v>
      </c>
      <c r="K32" s="8">
        <f>AVERAGE(G29:G32)</f>
        <v>90.226398674486703</v>
      </c>
      <c r="L32" s="2">
        <f>(K32-J32)/J32</f>
        <v>3.2775757102059155E-2</v>
      </c>
      <c r="M32">
        <f t="shared" si="12"/>
        <v>99.093262862433747</v>
      </c>
      <c r="N32">
        <f t="shared" si="9"/>
        <v>137.96301059254483</v>
      </c>
      <c r="O32">
        <f t="shared" si="10"/>
        <v>124.63509810443951</v>
      </c>
      <c r="P32">
        <f t="shared" si="2"/>
        <v>127.5871754625079</v>
      </c>
      <c r="Q32">
        <f t="shared" si="3"/>
        <v>124.30530620223732</v>
      </c>
      <c r="R32">
        <f t="shared" si="4"/>
        <v>130.71371438551475</v>
      </c>
      <c r="S32">
        <f t="shared" si="5"/>
        <v>123.26738018870063</v>
      </c>
      <c r="T32" s="5"/>
      <c r="U32" s="10">
        <f t="shared" si="1"/>
        <v>2.2107872416969654E-2</v>
      </c>
      <c r="V32" s="10">
        <f t="shared" si="6"/>
        <v>3.7329153449202845E-2</v>
      </c>
      <c r="X32">
        <f t="shared" si="13"/>
        <v>1.0813234958170692</v>
      </c>
      <c r="Y32">
        <f t="shared" si="14"/>
        <v>1.0245051190425138</v>
      </c>
      <c r="Z32">
        <f t="shared" si="15"/>
        <v>0.94745478388812565</v>
      </c>
      <c r="AB32" s="3">
        <f t="shared" si="17"/>
        <v>0.10693546754331629</v>
      </c>
      <c r="AC32" s="3">
        <f t="shared" si="18"/>
        <v>2.6401682764299439E-2</v>
      </c>
      <c r="AE32" s="4">
        <f t="shared" si="19"/>
        <v>-0.97661742717256583</v>
      </c>
      <c r="AF32" s="4">
        <f t="shared" si="19"/>
        <v>4.0611551987134176</v>
      </c>
      <c r="AG32" s="4">
        <f t="shared" si="19"/>
        <v>2.2674782953916006</v>
      </c>
      <c r="AH32" s="4">
        <f>(AVERAGE(P29:P32)/AVERAGE(P25:P28)-1)*100</f>
        <v>2.2355765414007855</v>
      </c>
      <c r="AI32" s="4">
        <f t="shared" si="19"/>
        <v>1.6462879968154542</v>
      </c>
      <c r="AJ32" s="4">
        <f t="shared" si="19"/>
        <v>3.1424339083353958</v>
      </c>
      <c r="AK32" s="4">
        <f t="shared" si="19"/>
        <v>1.0978428972025833</v>
      </c>
      <c r="AL32" s="5">
        <f t="shared" si="20"/>
        <v>1.862371215720064</v>
      </c>
    </row>
    <row r="33" spans="1:38" x14ac:dyDescent="0.3">
      <c r="A33" t="s">
        <v>141</v>
      </c>
      <c r="B33">
        <v>1.04401817371579E-2</v>
      </c>
      <c r="C33">
        <v>1407.295183481838</v>
      </c>
      <c r="D33">
        <v>1385.849856990847</v>
      </c>
      <c r="E33">
        <v>51877.638370808163</v>
      </c>
      <c r="F33">
        <v>50474.73971431869</v>
      </c>
      <c r="G33" s="6">
        <v>88.727578924424293</v>
      </c>
      <c r="H33">
        <v>87.027596237789197</v>
      </c>
      <c r="I33" s="3">
        <f t="shared" si="11"/>
        <v>1.953383478489008E-2</v>
      </c>
      <c r="L33" s="2"/>
      <c r="M33">
        <f t="shared" si="12"/>
        <v>98.866761569144884</v>
      </c>
      <c r="N33">
        <f t="shared" si="9"/>
        <v>137.98356455543416</v>
      </c>
      <c r="O33">
        <f t="shared" si="10"/>
        <v>125.4679408013689</v>
      </c>
      <c r="P33">
        <f t="shared" si="2"/>
        <v>123.99326897997125</v>
      </c>
      <c r="Q33">
        <f t="shared" si="3"/>
        <v>121.92456894076248</v>
      </c>
      <c r="R33">
        <f t="shared" si="4"/>
        <v>128.20889717616774</v>
      </c>
      <c r="S33">
        <f t="shared" si="5"/>
        <v>122.30677992055128</v>
      </c>
      <c r="T33" s="5"/>
      <c r="U33" s="10">
        <f t="shared" si="1"/>
        <v>1.5474494861626775E-2</v>
      </c>
      <c r="V33" s="10">
        <f t="shared" si="6"/>
        <v>2.7794074113699718E-2</v>
      </c>
      <c r="X33">
        <f t="shared" si="13"/>
        <v>1.1128310890627682</v>
      </c>
      <c r="Y33">
        <f t="shared" si="14"/>
        <v>1.0339988471219148</v>
      </c>
      <c r="Z33">
        <f t="shared" si="15"/>
        <v>0.9291606401765371</v>
      </c>
      <c r="AB33" s="3">
        <f t="shared" si="17"/>
        <v>9.9751567405406139E-2</v>
      </c>
      <c r="AC33" s="3">
        <f t="shared" si="18"/>
        <v>1.6967048210060565E-2</v>
      </c>
      <c r="AE33" s="4">
        <f t="shared" si="19"/>
        <v>-0.97374084627407376</v>
      </c>
      <c r="AF33" s="4">
        <f t="shared" si="19"/>
        <v>4.4959970514914405</v>
      </c>
      <c r="AG33" s="4">
        <f t="shared" si="19"/>
        <v>2.2117611804877813</v>
      </c>
      <c r="AH33" s="4">
        <f>(AVERAGE(P30:P33)/AVERAGE(P26:P29)-1)*100</f>
        <v>1.9932098258543141</v>
      </c>
      <c r="AI33" s="4">
        <f t="shared" si="19"/>
        <v>1.2019669661025523</v>
      </c>
      <c r="AJ33" s="4">
        <f t="shared" si="19"/>
        <v>4.321538762276278</v>
      </c>
      <c r="AK33" s="4">
        <f t="shared" si="19"/>
        <v>0.74171702568850417</v>
      </c>
      <c r="AL33" s="5">
        <f t="shared" si="20"/>
        <v>4.8263982254752458</v>
      </c>
    </row>
    <row r="34" spans="1:38" x14ac:dyDescent="0.3">
      <c r="A34" t="s">
        <v>142</v>
      </c>
      <c r="B34">
        <v>1.0417692787707799E-2</v>
      </c>
      <c r="C34">
        <v>1282.9421239021108</v>
      </c>
      <c r="D34">
        <v>1391.9433978661527</v>
      </c>
      <c r="E34">
        <v>51417.473747743374</v>
      </c>
      <c r="F34">
        <v>50716.283913189349</v>
      </c>
      <c r="G34" s="6">
        <v>84.121493242145505</v>
      </c>
      <c r="H34">
        <v>87.338021413751846</v>
      </c>
      <c r="I34" s="3">
        <f t="shared" si="11"/>
        <v>-3.6828498282191244E-2</v>
      </c>
      <c r="L34" s="2"/>
      <c r="M34">
        <f t="shared" si="12"/>
        <v>98.653795007910588</v>
      </c>
      <c r="N34">
        <f t="shared" si="9"/>
        <v>125.79089977153848</v>
      </c>
      <c r="O34">
        <f t="shared" si="10"/>
        <v>126.01961963003629</v>
      </c>
      <c r="P34">
        <f t="shared" si="2"/>
        <v>122.89342485301027</v>
      </c>
      <c r="Q34">
        <f t="shared" si="3"/>
        <v>122.50803252064684</v>
      </c>
      <c r="R34">
        <f t="shared" si="4"/>
        <v>121.55323077815967</v>
      </c>
      <c r="S34">
        <f t="shared" si="5"/>
        <v>122.74304502862714</v>
      </c>
      <c r="T34" s="5"/>
      <c r="U34" s="10">
        <f t="shared" si="1"/>
        <v>-7.8308697128878002E-2</v>
      </c>
      <c r="V34" s="10">
        <f t="shared" si="6"/>
        <v>1.3825733678639596E-2</v>
      </c>
      <c r="X34">
        <f t="shared" si="13"/>
        <v>1.0235771354081293</v>
      </c>
      <c r="Y34">
        <f t="shared" si="14"/>
        <v>0.98909466412500446</v>
      </c>
      <c r="Z34">
        <f t="shared" si="15"/>
        <v>0.96631179997062377</v>
      </c>
      <c r="AB34" s="3">
        <f t="shared" si="17"/>
        <v>-1.8149543632116627E-3</v>
      </c>
      <c r="AC34" s="3">
        <f t="shared" si="18"/>
        <v>3.1458535773847274E-3</v>
      </c>
      <c r="AE34" s="4">
        <f t="shared" si="19"/>
        <v>-0.95915064128390126</v>
      </c>
      <c r="AF34" s="4">
        <f t="shared" si="19"/>
        <v>1.6196207252093364</v>
      </c>
      <c r="AG34" s="4">
        <f t="shared" si="19"/>
        <v>2.3361561904038597</v>
      </c>
      <c r="AH34" s="4">
        <f t="shared" si="19"/>
        <v>1.282939489991386</v>
      </c>
      <c r="AI34" s="4">
        <f>(AVERAGE(Q31:Q34)/AVERAGE(Q27:Q30)-1)*100</f>
        <v>0.89384788973816409</v>
      </c>
      <c r="AJ34" s="4">
        <f t="shared" si="19"/>
        <v>1.0875360522570654</v>
      </c>
      <c r="AK34" s="4">
        <f t="shared" si="19"/>
        <v>0.5741803289884384</v>
      </c>
      <c r="AL34" s="5">
        <f t="shared" si="20"/>
        <v>0.89406706804642877</v>
      </c>
    </row>
    <row r="35" spans="1:38" x14ac:dyDescent="0.3">
      <c r="A35" t="s">
        <v>143</v>
      </c>
      <c r="B35">
        <v>1.03969570198061E-2</v>
      </c>
      <c r="C35">
        <v>1334.2361448342315</v>
      </c>
      <c r="D35">
        <v>1382.9919004812953</v>
      </c>
      <c r="E35">
        <v>52651.300072572922</v>
      </c>
      <c r="F35">
        <v>51582.95998952361</v>
      </c>
      <c r="G35" s="6">
        <v>87.980829691409895</v>
      </c>
      <c r="H35">
        <v>88.098835154080831</v>
      </c>
      <c r="I35" s="3">
        <f t="shared" si="11"/>
        <v>-1.3394667757473775E-3</v>
      </c>
      <c r="L35" s="2"/>
      <c r="M35">
        <f t="shared" si="12"/>
        <v>98.457430780476301</v>
      </c>
      <c r="N35">
        <f t="shared" si="9"/>
        <v>130.82021553391024</v>
      </c>
      <c r="O35">
        <f t="shared" si="10"/>
        <v>125.20919565928553</v>
      </c>
      <c r="P35">
        <f t="shared" si="2"/>
        <v>125.84240565039455</v>
      </c>
      <c r="Q35">
        <f t="shared" si="3"/>
        <v>124.60153726413637</v>
      </c>
      <c r="R35">
        <f t="shared" si="4"/>
        <v>127.12986519093263</v>
      </c>
      <c r="S35">
        <f t="shared" si="5"/>
        <v>123.81227688980249</v>
      </c>
      <c r="T35" s="5"/>
      <c r="U35" s="10">
        <f t="shared" ref="U35:U66" si="21">(C35/D35)-1</f>
        <v>-3.5253825875694811E-2</v>
      </c>
      <c r="V35" s="10">
        <f t="shared" ref="V35:V66" si="22">(E35/F35)-1</f>
        <v>2.0711104660653179E-2</v>
      </c>
      <c r="X35">
        <f t="shared" si="13"/>
        <v>1.0395559021443428</v>
      </c>
      <c r="Y35">
        <f t="shared" si="14"/>
        <v>1.0102307289334154</v>
      </c>
      <c r="Z35">
        <f t="shared" si="15"/>
        <v>0.97179067219912185</v>
      </c>
      <c r="AB35" s="3">
        <f t="shared" si="17"/>
        <v>4.4813161246504585E-2</v>
      </c>
      <c r="AC35" s="3">
        <f t="shared" si="18"/>
        <v>9.9586924327244031E-3</v>
      </c>
      <c r="AE35" s="4">
        <f t="shared" si="19"/>
        <v>-0.93280736970688949</v>
      </c>
      <c r="AF35" s="4">
        <f t="shared" si="19"/>
        <v>-1.3219900262669282</v>
      </c>
      <c r="AG35" s="4">
        <f t="shared" si="19"/>
        <v>2.1678651511083169</v>
      </c>
      <c r="AH35" s="4">
        <f t="shared" si="19"/>
        <v>8.3982405665028459E-2</v>
      </c>
      <c r="AI35" s="4">
        <f t="shared" si="19"/>
        <v>0.17534515932173811</v>
      </c>
      <c r="AJ35" s="4">
        <f>(AVERAGE(R32:R35)/AVERAGE(R28:R31)-1)*100</f>
        <v>-1.2175286755802484</v>
      </c>
      <c r="AK35" s="4">
        <f t="shared" si="19"/>
        <v>0.30553586130948052</v>
      </c>
      <c r="AL35" s="5">
        <f t="shared" si="20"/>
        <v>-4.984896143981608</v>
      </c>
    </row>
    <row r="36" spans="1:38" x14ac:dyDescent="0.3">
      <c r="A36" t="s">
        <v>144</v>
      </c>
      <c r="B36">
        <v>1.03782606447228E-2</v>
      </c>
      <c r="C36">
        <v>1345.2325023172414</v>
      </c>
      <c r="D36">
        <v>1384.4672743968649</v>
      </c>
      <c r="E36">
        <v>53596.774422525203</v>
      </c>
      <c r="F36">
        <v>52495.959655090977</v>
      </c>
      <c r="G36" s="6">
        <v>84.393859410031197</v>
      </c>
      <c r="H36">
        <v>88.429533010911328</v>
      </c>
      <c r="I36" s="3">
        <f t="shared" si="11"/>
        <v>-4.5637169658943787E-2</v>
      </c>
      <c r="J36">
        <f>AVERAGE(H33:H36)</f>
        <v>87.723496454133297</v>
      </c>
      <c r="K36" s="8">
        <f>AVERAGE(G33:G36)</f>
        <v>86.305940317002722</v>
      </c>
      <c r="L36" s="2">
        <f>(K36-J36)/J36</f>
        <v>-1.6159366582837377E-2</v>
      </c>
      <c r="M36">
        <f t="shared" si="12"/>
        <v>98.280379259333799</v>
      </c>
      <c r="N36">
        <f t="shared" si="9"/>
        <v>131.89839488138551</v>
      </c>
      <c r="O36">
        <f t="shared" si="10"/>
        <v>125.3427686622806</v>
      </c>
      <c r="P36">
        <f t="shared" si="2"/>
        <v>128.10219347167794</v>
      </c>
      <c r="Q36">
        <f t="shared" si="3"/>
        <v>126.80693923940962</v>
      </c>
      <c r="R36">
        <f t="shared" si="4"/>
        <v>121.94679235660043</v>
      </c>
      <c r="S36">
        <f t="shared" si="5"/>
        <v>124.2770328033756</v>
      </c>
      <c r="T36" s="5"/>
      <c r="U36" s="10">
        <f t="shared" si="21"/>
        <v>-2.8339255687149345E-2</v>
      </c>
      <c r="V36" s="10">
        <f t="shared" si="22"/>
        <v>2.0969514123883037E-2</v>
      </c>
      <c r="X36">
        <f t="shared" si="13"/>
        <v>1.0296341639969411</v>
      </c>
      <c r="Y36">
        <f t="shared" si="14"/>
        <v>0.95194929182505839</v>
      </c>
      <c r="Z36">
        <f t="shared" si="15"/>
        <v>0.9245509959864604</v>
      </c>
      <c r="AB36" s="3">
        <f t="shared" si="17"/>
        <v>5.2301590981831403E-2</v>
      </c>
      <c r="AC36" s="3">
        <f t="shared" si="18"/>
        <v>1.0214379749541092E-2</v>
      </c>
      <c r="AE36" s="4">
        <f t="shared" si="19"/>
        <v>-0.89429712147840457</v>
      </c>
      <c r="AF36" s="4">
        <f t="shared" si="19"/>
        <v>-3.650113646110964</v>
      </c>
      <c r="AG36" s="4">
        <f t="shared" si="19"/>
        <v>1.7378491532241247</v>
      </c>
      <c r="AH36" s="4">
        <f t="shared" si="19"/>
        <v>-0.26082812763404961</v>
      </c>
      <c r="AI36" s="4">
        <f t="shared" si="19"/>
        <v>0.4797358599527568</v>
      </c>
      <c r="AJ36" s="4">
        <f t="shared" si="19"/>
        <v>-4.3451344784667389</v>
      </c>
      <c r="AK36" s="4">
        <f>(AVERAGE(S33:S36)/AVERAGE(S29:S32)-1)*100</f>
        <v>0.4126306680085623</v>
      </c>
      <c r="AL36" s="5">
        <f t="shared" si="20"/>
        <v>-11.530323641326087</v>
      </c>
    </row>
    <row r="37" spans="1:38" x14ac:dyDescent="0.3">
      <c r="A37" t="s">
        <v>145</v>
      </c>
      <c r="B37">
        <v>1.03619524301314E-2</v>
      </c>
      <c r="C37">
        <v>1294.0240014952449</v>
      </c>
      <c r="D37">
        <v>1381.9684890176991</v>
      </c>
      <c r="E37">
        <v>52820.049598425576</v>
      </c>
      <c r="F37">
        <v>52519.446284637517</v>
      </c>
      <c r="G37" s="6">
        <v>88.664557998823099</v>
      </c>
      <c r="H37">
        <v>88.357416864902362</v>
      </c>
      <c r="I37" s="3">
        <f t="shared" si="11"/>
        <v>3.476121697744436E-3</v>
      </c>
      <c r="L37" s="2"/>
      <c r="M37">
        <f t="shared" si="12"/>
        <v>98.1259432155734</v>
      </c>
      <c r="N37">
        <f t="shared" si="9"/>
        <v>126.87746426079111</v>
      </c>
      <c r="O37">
        <f t="shared" si="10"/>
        <v>125.11654108470647</v>
      </c>
      <c r="P37">
        <f t="shared" si="2"/>
        <v>126.24573560153327</v>
      </c>
      <c r="Q37">
        <f t="shared" si="3"/>
        <v>126.8636725123208</v>
      </c>
      <c r="R37">
        <f t="shared" si="4"/>
        <v>128.11783368194986</v>
      </c>
      <c r="S37">
        <f t="shared" si="5"/>
        <v>124.17568226653512</v>
      </c>
      <c r="T37" s="5"/>
      <c r="U37" s="10">
        <f t="shared" si="21"/>
        <v>-6.3637114899027125E-2</v>
      </c>
      <c r="V37" s="10">
        <f t="shared" si="22"/>
        <v>5.7236573317793749E-3</v>
      </c>
      <c r="X37">
        <f t="shared" si="13"/>
        <v>1.0050039603812977</v>
      </c>
      <c r="Y37">
        <f t="shared" si="14"/>
        <v>1.0148290005321483</v>
      </c>
      <c r="Z37">
        <f t="shared" si="15"/>
        <v>1.0097761208295368</v>
      </c>
      <c r="AB37" s="3">
        <f t="shared" si="17"/>
        <v>1.4074263569134882E-2</v>
      </c>
      <c r="AC37" s="3">
        <f t="shared" si="18"/>
        <v>-4.8708735806739512E-3</v>
      </c>
      <c r="AE37" s="4">
        <f t="shared" si="19"/>
        <v>-0.84298503900606114</v>
      </c>
      <c r="AF37" s="4">
        <f t="shared" si="19"/>
        <v>-6.5311996913928088</v>
      </c>
      <c r="AG37" s="4">
        <f t="shared" si="19"/>
        <v>1.0339351479275338</v>
      </c>
      <c r="AH37" s="4">
        <f t="shared" si="19"/>
        <v>-5.9426387059025032E-4</v>
      </c>
      <c r="AI37" s="4">
        <f t="shared" si="19"/>
        <v>1.4761559795641865</v>
      </c>
      <c r="AJ37" s="4">
        <f t="shared" si="19"/>
        <v>-4.9062036180851587</v>
      </c>
      <c r="AK37" s="4">
        <f t="shared" si="19"/>
        <v>0.74974730388650546</v>
      </c>
      <c r="AL37" s="5">
        <f>(AJ37-AK37)/AK37</f>
        <v>-7.5438096177906973</v>
      </c>
    </row>
    <row r="38" spans="1:38" x14ac:dyDescent="0.3">
      <c r="A38" t="s">
        <v>146</v>
      </c>
      <c r="B38">
        <v>1.03481066080157E-2</v>
      </c>
      <c r="C38">
        <v>1322.9973200543247</v>
      </c>
      <c r="D38">
        <v>1378.0816472709403</v>
      </c>
      <c r="E38">
        <v>53851.11194693701</v>
      </c>
      <c r="F38">
        <v>53736.474301756738</v>
      </c>
      <c r="G38" s="6">
        <v>87.188688438745203</v>
      </c>
      <c r="H38">
        <v>89.17529379396322</v>
      </c>
      <c r="I38" s="3">
        <f t="shared" si="11"/>
        <v>-2.2277530812603863E-2</v>
      </c>
      <c r="L38" s="2"/>
      <c r="M38">
        <f t="shared" si="12"/>
        <v>97.994825613571351</v>
      </c>
      <c r="N38">
        <f t="shared" si="9"/>
        <v>129.71826256572865</v>
      </c>
      <c r="O38">
        <f t="shared" si="10"/>
        <v>124.76464579985537</v>
      </c>
      <c r="P38">
        <f t="shared" si="2"/>
        <v>128.71008816516189</v>
      </c>
      <c r="Q38">
        <f t="shared" si="3"/>
        <v>129.8034720480081</v>
      </c>
      <c r="R38">
        <f t="shared" si="4"/>
        <v>125.98524299293044</v>
      </c>
      <c r="S38">
        <f t="shared" si="5"/>
        <v>125.32510955039828</v>
      </c>
      <c r="T38" s="5"/>
      <c r="U38" s="10">
        <f t="shared" si="21"/>
        <v>-3.9971744290841382E-2</v>
      </c>
      <c r="V38" s="10">
        <f t="shared" si="22"/>
        <v>2.1333302318369274E-3</v>
      </c>
      <c r="X38">
        <f t="shared" si="13"/>
        <v>1.0078329089424061</v>
      </c>
      <c r="Y38">
        <f t="shared" si="14"/>
        <v>0.97882959128475688</v>
      </c>
      <c r="Z38">
        <f t="shared" si="15"/>
        <v>0.97122209703582274</v>
      </c>
      <c r="AB38" s="3">
        <f t="shared" si="17"/>
        <v>3.9703689567794465E-2</v>
      </c>
      <c r="AC38" s="3">
        <f t="shared" si="18"/>
        <v>-8.4233793256456302E-3</v>
      </c>
      <c r="AE38" s="4">
        <f t="shared" si="19"/>
        <v>-0.77918673159121932</v>
      </c>
      <c r="AF38" s="4">
        <f t="shared" si="19"/>
        <v>-3.9188721153956552</v>
      </c>
      <c r="AG38" s="4">
        <f t="shared" si="19"/>
        <v>0.1404049152002651</v>
      </c>
      <c r="AH38" s="4">
        <f t="shared" si="19"/>
        <v>1.3296532217998758</v>
      </c>
      <c r="AI38" s="4">
        <f t="shared" si="19"/>
        <v>2.8371373674678901</v>
      </c>
      <c r="AJ38" s="4">
        <f t="shared" si="19"/>
        <v>-1.9315555108991411</v>
      </c>
      <c r="AK38" s="4">
        <f t="shared" si="19"/>
        <v>1.1367764437755001</v>
      </c>
      <c r="AL38" s="5">
        <f>(AJ38-AK38)/AK38</f>
        <v>-2.6991515979025693</v>
      </c>
    </row>
    <row r="39" spans="1:38" x14ac:dyDescent="0.3">
      <c r="A39" t="s">
        <v>147</v>
      </c>
      <c r="B39">
        <v>1.0337024040120499E-2</v>
      </c>
      <c r="C39">
        <v>1329.0005095897175</v>
      </c>
      <c r="D39">
        <v>1373.2251267284832</v>
      </c>
      <c r="E39">
        <v>55285.413955513905</v>
      </c>
      <c r="F39">
        <v>54604.847114623073</v>
      </c>
      <c r="G39" s="6">
        <v>87.347175963017804</v>
      </c>
      <c r="H39">
        <v>89.670295002000316</v>
      </c>
      <c r="I39" s="3">
        <f t="shared" si="11"/>
        <v>-2.5907342436318391E-2</v>
      </c>
      <c r="L39" s="2"/>
      <c r="M39">
        <f t="shared" si="12"/>
        <v>97.889875563346749</v>
      </c>
      <c r="N39">
        <f t="shared" si="9"/>
        <v>130.30686792764422</v>
      </c>
      <c r="O39">
        <f t="shared" si="10"/>
        <v>124.32496062844388</v>
      </c>
      <c r="P39">
        <f t="shared" si="2"/>
        <v>132.13822792504851</v>
      </c>
      <c r="Q39">
        <f t="shared" si="3"/>
        <v>131.9010753538964</v>
      </c>
      <c r="R39">
        <f t="shared" si="4"/>
        <v>126.21425308144507</v>
      </c>
      <c r="S39">
        <f t="shared" si="5"/>
        <v>126.02077398822074</v>
      </c>
      <c r="T39" s="5"/>
      <c r="U39" s="10">
        <f t="shared" si="21"/>
        <v>-3.220492858598123E-2</v>
      </c>
      <c r="V39" s="10">
        <f t="shared" si="22"/>
        <v>1.2463487709474474E-2</v>
      </c>
      <c r="X39">
        <f t="shared" si="13"/>
        <v>0.98614057395681831</v>
      </c>
      <c r="Y39">
        <f t="shared" si="14"/>
        <v>0.95516834956373375</v>
      </c>
      <c r="Z39">
        <f t="shared" si="15"/>
        <v>0.96859248548225663</v>
      </c>
      <c r="AB39" s="3">
        <f t="shared" si="17"/>
        <v>4.8115095061866064E-2</v>
      </c>
      <c r="AC39" s="3">
        <f t="shared" si="18"/>
        <v>1.7979578295008736E-3</v>
      </c>
      <c r="AE39" s="4">
        <f t="shared" ref="AE39:AK54" si="23">(AVERAGE(M36:M39)/AVERAGE(M32:M35)-1)*100</f>
        <v>-0.70372788872699044</v>
      </c>
      <c r="AF39" s="4">
        <f t="shared" si="23"/>
        <v>-2.5831381396756448</v>
      </c>
      <c r="AG39" s="4">
        <f t="shared" si="23"/>
        <v>-0.35564028196579667</v>
      </c>
      <c r="AH39" s="4">
        <f t="shared" si="23"/>
        <v>2.9741127687975322</v>
      </c>
      <c r="AI39" s="4">
        <f t="shared" si="23"/>
        <v>4.4666434951451395</v>
      </c>
      <c r="AJ39" s="4">
        <f t="shared" si="23"/>
        <v>-1.0523099599949126</v>
      </c>
      <c r="AK39" s="4">
        <f t="shared" si="23"/>
        <v>1.5583534132622479</v>
      </c>
      <c r="AL39" s="5">
        <f>(AJ39-AK39)/AK39</f>
        <v>-1.6752704175056241</v>
      </c>
    </row>
    <row r="40" spans="1:38" x14ac:dyDescent="0.3">
      <c r="A40" t="s">
        <v>148</v>
      </c>
      <c r="B40">
        <v>1.0328994018892E-2</v>
      </c>
      <c r="C40">
        <v>1293.3819872952654</v>
      </c>
      <c r="D40">
        <v>1372.044217112754</v>
      </c>
      <c r="E40">
        <v>56139.410470024101</v>
      </c>
      <c r="F40">
        <v>55703.247482506216</v>
      </c>
      <c r="G40" s="6">
        <v>85.639875754099606</v>
      </c>
      <c r="H40">
        <v>90.337725998226972</v>
      </c>
      <c r="I40" s="3">
        <f t="shared" si="11"/>
        <v>-5.2003193485516443E-2</v>
      </c>
      <c r="J40">
        <f>AVERAGE(H37:H40)</f>
        <v>89.385182914773225</v>
      </c>
      <c r="K40" s="8">
        <f>AVERAGE(G37:G40)</f>
        <v>87.210074538671435</v>
      </c>
      <c r="L40" s="2">
        <f>(K40-J40)/J40</f>
        <v>-2.4334104436254347E-2</v>
      </c>
      <c r="M40">
        <f t="shared" si="12"/>
        <v>97.813832615610735</v>
      </c>
      <c r="N40">
        <f t="shared" si="9"/>
        <v>126.81451555688864</v>
      </c>
      <c r="O40">
        <f t="shared" si="10"/>
        <v>124.21804695593408</v>
      </c>
      <c r="P40">
        <f t="shared" si="2"/>
        <v>134.17937364518997</v>
      </c>
      <c r="Q40">
        <f t="shared" si="3"/>
        <v>134.55432313955134</v>
      </c>
      <c r="R40">
        <f t="shared" si="4"/>
        <v>123.747251506653</v>
      </c>
      <c r="S40">
        <f t="shared" si="5"/>
        <v>126.95876767639066</v>
      </c>
      <c r="T40" s="5"/>
      <c r="U40" s="10">
        <f t="shared" si="21"/>
        <v>-5.7332139034863339E-2</v>
      </c>
      <c r="V40" s="10">
        <f t="shared" si="22"/>
        <v>7.8301177620723195E-3</v>
      </c>
      <c r="X40">
        <f t="shared" si="13"/>
        <v>0.94511184626799494</v>
      </c>
      <c r="Y40">
        <f t="shared" si="14"/>
        <v>0.92225241588828255</v>
      </c>
      <c r="Z40">
        <f t="shared" si="15"/>
        <v>0.97581298925626803</v>
      </c>
      <c r="AB40" s="3">
        <f t="shared" si="17"/>
        <v>2.0902507039702867E-2</v>
      </c>
      <c r="AC40" s="3">
        <f t="shared" si="18"/>
        <v>-2.7866031028411786E-3</v>
      </c>
      <c r="AE40" s="4">
        <f t="shared" si="23"/>
        <v>-0.61733366108336352</v>
      </c>
      <c r="AF40" s="4">
        <f t="shared" si="23"/>
        <v>-2.4266158557678996</v>
      </c>
      <c r="AG40" s="4">
        <f t="shared" si="23"/>
        <v>-0.72012861652883675</v>
      </c>
      <c r="AH40" s="4">
        <f t="shared" si="23"/>
        <v>4.0816403985591609</v>
      </c>
      <c r="AI40" s="4">
        <f t="shared" si="23"/>
        <v>5.5020582806069029</v>
      </c>
      <c r="AJ40" s="4">
        <f t="shared" si="23"/>
        <v>1.0475921105173258</v>
      </c>
      <c r="AK40" s="4">
        <f t="shared" si="23"/>
        <v>1.8942319079914283</v>
      </c>
      <c r="AL40" s="5">
        <f t="shared" si="20"/>
        <v>-0.44695678174476916</v>
      </c>
    </row>
    <row r="41" spans="1:38" x14ac:dyDescent="0.3">
      <c r="A41" t="s">
        <v>149</v>
      </c>
      <c r="B41">
        <v>1.0324214046877099E-2</v>
      </c>
      <c r="C41">
        <v>1242.4345902881205</v>
      </c>
      <c r="D41">
        <v>1367.3918795259585</v>
      </c>
      <c r="E41">
        <v>56127.764960419016</v>
      </c>
      <c r="F41">
        <v>56669.112224381002</v>
      </c>
      <c r="G41" s="6">
        <v>85.612361651734503</v>
      </c>
      <c r="H41">
        <v>91.03622873519528</v>
      </c>
      <c r="I41" s="3">
        <f t="shared" si="11"/>
        <v>-5.9579215426834461E-2</v>
      </c>
      <c r="L41" s="2"/>
      <c r="M41">
        <f t="shared" si="12"/>
        <v>97.768567086197351</v>
      </c>
      <c r="N41">
        <f t="shared" si="9"/>
        <v>121.81918584470006</v>
      </c>
      <c r="O41">
        <f t="shared" si="10"/>
        <v>123.79684749194921</v>
      </c>
      <c r="P41">
        <f t="shared" si="2"/>
        <v>134.15153959471621</v>
      </c>
      <c r="Q41">
        <f t="shared" si="3"/>
        <v>136.88742367607097</v>
      </c>
      <c r="R41">
        <f t="shared" si="4"/>
        <v>123.70749438982659</v>
      </c>
      <c r="S41">
        <f t="shared" si="5"/>
        <v>127.94042894497102</v>
      </c>
      <c r="T41" s="5"/>
      <c r="U41" s="10">
        <f t="shared" si="21"/>
        <v>-9.1383670701011943E-2</v>
      </c>
      <c r="V41" s="10">
        <f t="shared" si="22"/>
        <v>-9.5527747429415832E-3</v>
      </c>
      <c r="X41">
        <f t="shared" si="13"/>
        <v>0.90807147061246341</v>
      </c>
      <c r="Y41">
        <f t="shared" si="14"/>
        <v>0.92214740705591591</v>
      </c>
      <c r="Z41">
        <f t="shared" si="15"/>
        <v>1.0155009125371584</v>
      </c>
      <c r="AB41" s="3">
        <f t="shared" si="17"/>
        <v>-1.5975056613438898E-2</v>
      </c>
      <c r="AC41" s="3">
        <f t="shared" si="18"/>
        <v>-1.9986380106246426E-2</v>
      </c>
      <c r="AE41" s="4">
        <f t="shared" si="23"/>
        <v>-0.52105614949500278</v>
      </c>
      <c r="AF41" s="4">
        <f t="shared" si="23"/>
        <v>-1.3054545198536882</v>
      </c>
      <c r="AG41" s="4">
        <f t="shared" si="23"/>
        <v>-0.91364015438766266</v>
      </c>
      <c r="AH41" s="4">
        <f t="shared" si="23"/>
        <v>5.1871023973149022</v>
      </c>
      <c r="AI41" s="4">
        <f t="shared" si="23"/>
        <v>6.4631376948077746</v>
      </c>
      <c r="AJ41" s="4">
        <f t="shared" si="23"/>
        <v>0.18175921878167411</v>
      </c>
      <c r="AK41" s="4">
        <f t="shared" si="23"/>
        <v>2.2700728739693199</v>
      </c>
      <c r="AL41" s="5">
        <f t="shared" si="20"/>
        <v>-0.91993242998236424</v>
      </c>
    </row>
    <row r="42" spans="1:38" x14ac:dyDescent="0.3">
      <c r="A42" t="s">
        <v>150</v>
      </c>
      <c r="B42">
        <v>1.03227074381597E-2</v>
      </c>
      <c r="C42">
        <v>1246.6651340258377</v>
      </c>
      <c r="D42">
        <v>1361.4898219935546</v>
      </c>
      <c r="E42">
        <v>57049.73322965527</v>
      </c>
      <c r="F42">
        <v>57667.331378912953</v>
      </c>
      <c r="G42" s="6">
        <v>86.206162485764906</v>
      </c>
      <c r="H42">
        <v>91.66531693234343</v>
      </c>
      <c r="I42" s="3">
        <f t="shared" si="11"/>
        <v>-5.9555289058868685E-2</v>
      </c>
      <c r="L42" s="2"/>
      <c r="M42">
        <f t="shared" si="12"/>
        <v>97.75429975555204</v>
      </c>
      <c r="N42">
        <f t="shared" si="9"/>
        <v>122.23398546299593</v>
      </c>
      <c r="O42">
        <f t="shared" si="10"/>
        <v>123.26250461104735</v>
      </c>
      <c r="P42">
        <f t="shared" si="2"/>
        <v>136.35514529436844</v>
      </c>
      <c r="Q42">
        <f t="shared" si="3"/>
        <v>139.29867811370792</v>
      </c>
      <c r="R42">
        <f t="shared" si="4"/>
        <v>124.56552016936659</v>
      </c>
      <c r="S42">
        <f t="shared" si="5"/>
        <v>128.82453645805208</v>
      </c>
      <c r="T42" s="5"/>
      <c r="U42" s="10">
        <f t="shared" si="21"/>
        <v>-8.4337529456948501E-2</v>
      </c>
      <c r="V42" s="10">
        <f t="shared" si="22"/>
        <v>-1.0709671047540725E-2</v>
      </c>
      <c r="X42">
        <f t="shared" si="13"/>
        <v>0.89643837934470871</v>
      </c>
      <c r="Y42">
        <f t="shared" si="14"/>
        <v>0.91353736524170048</v>
      </c>
      <c r="Z42">
        <f t="shared" si="15"/>
        <v>1.0190743572463854</v>
      </c>
      <c r="AB42" s="3">
        <f t="shared" si="17"/>
        <v>-8.3441363721830086E-3</v>
      </c>
      <c r="AC42" s="3">
        <f t="shared" si="18"/>
        <v>-2.1131089391506652E-2</v>
      </c>
      <c r="AE42" s="4">
        <f t="shared" si="23"/>
        <v>-0.41541764289493299</v>
      </c>
      <c r="AF42" s="4">
        <f t="shared" si="23"/>
        <v>-3.4930255432443436</v>
      </c>
      <c r="AG42" s="4">
        <f t="shared" si="23"/>
        <v>-0.96532204293627855</v>
      </c>
      <c r="AH42" s="4">
        <f t="shared" si="23"/>
        <v>5.487097733589219</v>
      </c>
      <c r="AI42" s="4">
        <f t="shared" si="23"/>
        <v>6.8032941921073009</v>
      </c>
      <c r="AJ42" s="4">
        <f t="shared" si="23"/>
        <v>-0.98279297411771882</v>
      </c>
      <c r="AK42" s="4">
        <f t="shared" si="23"/>
        <v>2.4426542088832104</v>
      </c>
      <c r="AL42" s="5">
        <f t="shared" si="20"/>
        <v>-1.4023463372521545</v>
      </c>
    </row>
    <row r="43" spans="1:38" x14ac:dyDescent="0.3">
      <c r="A43" t="s">
        <v>151</v>
      </c>
      <c r="B43">
        <v>1.0324452406071501E-2</v>
      </c>
      <c r="C43">
        <v>1237.9177142635017</v>
      </c>
      <c r="D43">
        <v>1357.1782864606917</v>
      </c>
      <c r="E43">
        <v>58720.503329512285</v>
      </c>
      <c r="F43">
        <v>59300.097117786747</v>
      </c>
      <c r="G43" s="6">
        <v>86.857434871476798</v>
      </c>
      <c r="H43">
        <v>92.768797771090959</v>
      </c>
      <c r="I43" s="3">
        <f t="shared" si="11"/>
        <v>-6.3721456369420448E-2</v>
      </c>
      <c r="L43" s="2"/>
      <c r="M43">
        <f t="shared" si="12"/>
        <v>97.770824307597707</v>
      </c>
      <c r="N43">
        <f t="shared" si="9"/>
        <v>121.37631169729491</v>
      </c>
      <c r="O43">
        <f t="shared" si="10"/>
        <v>122.87215966691691</v>
      </c>
      <c r="P43">
        <f t="shared" si="2"/>
        <v>140.34846983459727</v>
      </c>
      <c r="Q43">
        <f t="shared" si="3"/>
        <v>143.24271546823752</v>
      </c>
      <c r="R43">
        <f t="shared" si="4"/>
        <v>125.50659075131649</v>
      </c>
      <c r="S43">
        <f t="shared" si="5"/>
        <v>130.37534555684039</v>
      </c>
      <c r="T43" s="5"/>
      <c r="U43" s="10">
        <f t="shared" si="21"/>
        <v>-8.7873917072607166E-2</v>
      </c>
      <c r="V43" s="10">
        <f t="shared" si="22"/>
        <v>-9.7739095961887346E-3</v>
      </c>
      <c r="X43">
        <f t="shared" si="13"/>
        <v>0.86482105462452619</v>
      </c>
      <c r="Y43">
        <f t="shared" si="14"/>
        <v>0.89424979765884061</v>
      </c>
      <c r="Z43">
        <f t="shared" si="15"/>
        <v>1.0340287078777137</v>
      </c>
      <c r="AB43" s="3">
        <f t="shared" si="17"/>
        <v>-1.2174018701038292E-2</v>
      </c>
      <c r="AC43" s="3">
        <f t="shared" si="18"/>
        <v>-2.0205185472639386E-2</v>
      </c>
      <c r="AE43" s="4">
        <f t="shared" si="23"/>
        <v>-0.30168926014424446</v>
      </c>
      <c r="AF43" s="4">
        <f t="shared" si="23"/>
        <v>-5.1189168109193268</v>
      </c>
      <c r="AG43" s="4">
        <f t="shared" si="23"/>
        <v>-1.0808465947194978</v>
      </c>
      <c r="AH43" s="4">
        <f t="shared" si="23"/>
        <v>5.7916344471775849</v>
      </c>
      <c r="AI43" s="4">
        <f t="shared" si="23"/>
        <v>7.4912382869473104</v>
      </c>
      <c r="AJ43" s="4">
        <f t="shared" si="23"/>
        <v>-0.94318210025322591</v>
      </c>
      <c r="AK43" s="4">
        <f t="shared" si="23"/>
        <v>2.8612485244132069</v>
      </c>
      <c r="AL43" s="5">
        <f t="shared" si="20"/>
        <v>-1.3296400477643431</v>
      </c>
    </row>
    <row r="44" spans="1:38" x14ac:dyDescent="0.3">
      <c r="A44" t="s">
        <v>152</v>
      </c>
      <c r="B44">
        <v>1.0329364232391501E-2</v>
      </c>
      <c r="C44">
        <v>1248.4517658887905</v>
      </c>
      <c r="D44">
        <v>1347.5129319780972</v>
      </c>
      <c r="E44">
        <v>60138.436268487792</v>
      </c>
      <c r="F44">
        <v>60611.188118816048</v>
      </c>
      <c r="G44" s="6">
        <v>88.602840059419293</v>
      </c>
      <c r="H44">
        <v>93.684650665817216</v>
      </c>
      <c r="I44" s="3">
        <f t="shared" si="11"/>
        <v>-5.4243790954883998E-2</v>
      </c>
      <c r="J44">
        <f>AVERAGE(H41:H44)</f>
        <v>92.288748526111732</v>
      </c>
      <c r="K44" s="8">
        <f>AVERAGE(G41:G44)</f>
        <v>86.819699767098882</v>
      </c>
      <c r="L44" s="2">
        <f>(K44-J44)/J44</f>
        <v>-5.9260189853646825E-2</v>
      </c>
      <c r="M44">
        <f t="shared" si="12"/>
        <v>97.817338475059003</v>
      </c>
      <c r="N44">
        <f t="shared" si="9"/>
        <v>122.40916252314091</v>
      </c>
      <c r="O44">
        <f t="shared" si="10"/>
        <v>121.99710663146071</v>
      </c>
      <c r="P44">
        <f t="shared" si="2"/>
        <v>143.73748571541427</v>
      </c>
      <c r="Q44">
        <f t="shared" si="3"/>
        <v>146.40972942506755</v>
      </c>
      <c r="R44">
        <f t="shared" si="4"/>
        <v>128.0286529667442</v>
      </c>
      <c r="S44">
        <f t="shared" si="5"/>
        <v>131.66246623208943</v>
      </c>
      <c r="T44" s="5"/>
      <c r="U44" s="10">
        <f t="shared" si="21"/>
        <v>-7.3514074513473249E-2</v>
      </c>
      <c r="V44" s="10">
        <f t="shared" si="22"/>
        <v>-7.7997456410443533E-3</v>
      </c>
      <c r="X44">
        <f t="shared" si="13"/>
        <v>0.85161613836420313</v>
      </c>
      <c r="Y44">
        <f t="shared" si="14"/>
        <v>0.8907116492925724</v>
      </c>
      <c r="Z44">
        <f t="shared" si="15"/>
        <v>1.0459074331346803</v>
      </c>
      <c r="AB44" s="3">
        <f t="shared" si="17"/>
        <v>3.3775874121750871E-3</v>
      </c>
      <c r="AC44" s="3">
        <f t="shared" si="18"/>
        <v>-1.8251817827591443E-2</v>
      </c>
      <c r="AE44" s="4">
        <f t="shared" si="23"/>
        <v>-0.18208341376320103</v>
      </c>
      <c r="AF44" s="4">
        <f t="shared" si="23"/>
        <v>-5.0374932552376013</v>
      </c>
      <c r="AG44" s="4">
        <f t="shared" si="23"/>
        <v>-1.3032224638465761</v>
      </c>
      <c r="AH44" s="4">
        <f t="shared" si="23"/>
        <v>6.3918883032692664</v>
      </c>
      <c r="AI44" s="4">
        <f t="shared" si="23"/>
        <v>8.1655826529571041</v>
      </c>
      <c r="AJ44" s="4">
        <f t="shared" si="23"/>
        <v>-0.44762577447339247</v>
      </c>
      <c r="AK44" s="4">
        <f t="shared" si="23"/>
        <v>3.2483746373344724</v>
      </c>
      <c r="AL44" s="5">
        <f t="shared" si="20"/>
        <v>-1.1377999228687188</v>
      </c>
    </row>
    <row r="45" spans="1:38" x14ac:dyDescent="0.3">
      <c r="A45" t="s">
        <v>153</v>
      </c>
      <c r="B45">
        <v>1.03372725831788E-2</v>
      </c>
      <c r="C45">
        <v>1276.7810119528494</v>
      </c>
      <c r="D45">
        <v>1339.3727798863897</v>
      </c>
      <c r="E45">
        <v>59618.100201891328</v>
      </c>
      <c r="F45">
        <v>60460.843323047353</v>
      </c>
      <c r="G45" s="6">
        <v>89.195171353415404</v>
      </c>
      <c r="H45">
        <v>93.305993064276535</v>
      </c>
      <c r="I45" s="3">
        <f t="shared" si="11"/>
        <v>-4.4057424135974556E-2</v>
      </c>
      <c r="L45" s="2"/>
      <c r="M45">
        <f t="shared" si="12"/>
        <v>97.89222922422195</v>
      </c>
      <c r="N45">
        <f t="shared" si="9"/>
        <v>125.18681031087478</v>
      </c>
      <c r="O45">
        <f t="shared" si="10"/>
        <v>121.2601378208753</v>
      </c>
      <c r="P45">
        <f t="shared" si="2"/>
        <v>142.49382521174377</v>
      </c>
      <c r="Q45">
        <f t="shared" si="3"/>
        <v>146.04656312603689</v>
      </c>
      <c r="R45">
        <f t="shared" si="4"/>
        <v>128.88455530158484</v>
      </c>
      <c r="S45">
        <f t="shared" si="5"/>
        <v>131.13030868736834</v>
      </c>
      <c r="T45" s="5"/>
      <c r="U45" s="10">
        <f t="shared" si="21"/>
        <v>-4.673214871430309E-2</v>
      </c>
      <c r="V45" s="10">
        <f t="shared" si="22"/>
        <v>-1.3938659714903046E-2</v>
      </c>
      <c r="X45">
        <f t="shared" si="13"/>
        <v>0.87854200085406498</v>
      </c>
      <c r="Y45">
        <f t="shared" si="14"/>
        <v>0.90449221297880278</v>
      </c>
      <c r="Z45">
        <f t="shared" si="15"/>
        <v>1.0295378161767001</v>
      </c>
      <c r="AB45" s="3">
        <f t="shared" si="17"/>
        <v>3.2382220246194526E-2</v>
      </c>
      <c r="AC45" s="3">
        <f t="shared" si="18"/>
        <v>-2.4326063128422559E-2</v>
      </c>
      <c r="AE45" s="4">
        <f t="shared" si="23"/>
        <v>-5.9368747916210829E-2</v>
      </c>
      <c r="AF45" s="4">
        <f t="shared" si="23"/>
        <v>-3.4310938503981592</v>
      </c>
      <c r="AG45" s="4">
        <f t="shared" si="23"/>
        <v>-1.551503181381042</v>
      </c>
      <c r="AH45" s="4">
        <f t="shared" si="23"/>
        <v>6.3788778650171407</v>
      </c>
      <c r="AI45" s="4">
        <f t="shared" si="23"/>
        <v>7.8498889271933159</v>
      </c>
      <c r="AJ45" s="4">
        <f t="shared" si="23"/>
        <v>1.4672300567768914</v>
      </c>
      <c r="AK45" s="4">
        <f t="shared" si="23"/>
        <v>3.1106626793080405</v>
      </c>
      <c r="AL45" s="5">
        <f t="shared" si="20"/>
        <v>-0.52832235184585385</v>
      </c>
    </row>
    <row r="46" spans="1:38" x14ac:dyDescent="0.3">
      <c r="A46" t="s">
        <v>154</v>
      </c>
      <c r="B46">
        <v>1.03479422261259E-2</v>
      </c>
      <c r="C46">
        <v>1302.103625440848</v>
      </c>
      <c r="D46">
        <v>1331.7310586671558</v>
      </c>
      <c r="E46">
        <v>59725.768136254148</v>
      </c>
      <c r="F46">
        <v>60362.797268649694</v>
      </c>
      <c r="G46" s="6">
        <v>90.587387752472395</v>
      </c>
      <c r="H46">
        <v>93.044221859551655</v>
      </c>
      <c r="I46" s="3">
        <f t="shared" si="11"/>
        <v>-2.6405015356975103E-2</v>
      </c>
      <c r="L46" s="2"/>
      <c r="M46">
        <f t="shared" si="12"/>
        <v>97.993268944778194</v>
      </c>
      <c r="N46">
        <f t="shared" si="9"/>
        <v>127.66966146672729</v>
      </c>
      <c r="O46">
        <f t="shared" si="10"/>
        <v>120.5682944579606</v>
      </c>
      <c r="P46">
        <f t="shared" si="2"/>
        <v>142.75116343231858</v>
      </c>
      <c r="Q46">
        <f t="shared" si="3"/>
        <v>145.8097273744028</v>
      </c>
      <c r="R46">
        <f t="shared" si="4"/>
        <v>130.89626948693086</v>
      </c>
      <c r="S46">
        <f t="shared" si="5"/>
        <v>130.76242086201299</v>
      </c>
      <c r="T46" s="5"/>
      <c r="U46" s="10">
        <f t="shared" si="21"/>
        <v>-2.2247309645207269E-2</v>
      </c>
      <c r="V46" s="10">
        <f t="shared" si="22"/>
        <v>-1.0553340156858493E-2</v>
      </c>
      <c r="X46">
        <f t="shared" si="13"/>
        <v>0.89435110998067802</v>
      </c>
      <c r="Y46">
        <f t="shared" si="14"/>
        <v>0.91695413431072748</v>
      </c>
      <c r="Z46">
        <f t="shared" si="15"/>
        <v>1.0252730992088084</v>
      </c>
      <c r="AB46" s="3">
        <f t="shared" si="17"/>
        <v>5.8899124688561955E-2</v>
      </c>
      <c r="AC46" s="3">
        <f t="shared" si="18"/>
        <v>-2.0976405327407188E-2</v>
      </c>
      <c r="AE46" s="4">
        <f t="shared" si="23"/>
        <v>6.3156734927050096E-2</v>
      </c>
      <c r="AF46" s="4">
        <f t="shared" si="23"/>
        <v>-0.90439723063555633</v>
      </c>
      <c r="AG46" s="4">
        <f t="shared" si="23"/>
        <v>-1.7967350106601776</v>
      </c>
      <c r="AH46" s="4">
        <f t="shared" si="23"/>
        <v>6.0553627238349339</v>
      </c>
      <c r="AI46" s="4">
        <f t="shared" si="23"/>
        <v>7.1625990806511775</v>
      </c>
      <c r="AJ46" s="4">
        <f t="shared" si="23"/>
        <v>3.0269980861816981</v>
      </c>
      <c r="AK46" s="4">
        <f t="shared" si="23"/>
        <v>2.7829695217872041</v>
      </c>
      <c r="AL46" s="5">
        <f t="shared" si="20"/>
        <v>8.7686394868521755E-2</v>
      </c>
    </row>
    <row r="47" spans="1:38" x14ac:dyDescent="0.3">
      <c r="A47" t="s">
        <v>155</v>
      </c>
      <c r="B47">
        <v>1.0361066739683299E-2</v>
      </c>
      <c r="C47">
        <v>1306.1230023450046</v>
      </c>
      <c r="D47">
        <v>1328.2316981206936</v>
      </c>
      <c r="E47">
        <v>60492.111755537597</v>
      </c>
      <c r="F47">
        <v>60998.147695199114</v>
      </c>
      <c r="G47" s="6">
        <v>91.658148664563797</v>
      </c>
      <c r="H47">
        <v>93.383696061093744</v>
      </c>
      <c r="I47" s="3">
        <f t="shared" si="11"/>
        <v>-1.8478037059071369E-2</v>
      </c>
      <c r="L47" s="2"/>
      <c r="M47">
        <f t="shared" si="12"/>
        <v>98.117555876295114</v>
      </c>
      <c r="N47">
        <f t="shared" si="9"/>
        <v>128.06375643630938</v>
      </c>
      <c r="O47">
        <f t="shared" si="10"/>
        <v>120.25147979028836</v>
      </c>
      <c r="P47">
        <f t="shared" si="2"/>
        <v>144.58280907967261</v>
      </c>
      <c r="Q47">
        <f t="shared" si="3"/>
        <v>147.3444520172996</v>
      </c>
      <c r="R47">
        <f t="shared" si="4"/>
        <v>132.44348938566742</v>
      </c>
      <c r="S47">
        <f t="shared" si="5"/>
        <v>131.23951086853538</v>
      </c>
      <c r="T47" s="5"/>
      <c r="U47" s="10">
        <f t="shared" si="21"/>
        <v>-1.6645210174527914E-2</v>
      </c>
      <c r="V47" s="10">
        <f t="shared" si="22"/>
        <v>-8.2959230531084449E-3</v>
      </c>
      <c r="X47">
        <f t="shared" si="13"/>
        <v>0.88574677205046981</v>
      </c>
      <c r="Y47">
        <f t="shared" si="14"/>
        <v>0.9160389829795339</v>
      </c>
      <c r="Z47">
        <f t="shared" si="15"/>
        <v>1.0341996289288629</v>
      </c>
      <c r="AB47" s="3">
        <f t="shared" si="17"/>
        <v>6.4966158085082881E-2</v>
      </c>
      <c r="AC47" s="3">
        <f t="shared" si="18"/>
        <v>-1.8742768389425013E-2</v>
      </c>
      <c r="AE47" s="4">
        <f t="shared" si="23"/>
        <v>0.18226925131332727</v>
      </c>
      <c r="AF47" s="4">
        <f t="shared" si="23"/>
        <v>2.2520116461672401</v>
      </c>
      <c r="AG47" s="4">
        <f t="shared" si="23"/>
        <v>-2.0383585996179732</v>
      </c>
      <c r="AH47" s="4">
        <f t="shared" si="23"/>
        <v>5.234669288872662</v>
      </c>
      <c r="AI47" s="4">
        <f t="shared" si="23"/>
        <v>5.7090783525544753</v>
      </c>
      <c r="AJ47" s="4">
        <f t="shared" si="23"/>
        <v>4.5678157897145022</v>
      </c>
      <c r="AK47" s="4">
        <f t="shared" si="23"/>
        <v>2.0804604517331793</v>
      </c>
      <c r="AL47" s="5">
        <f t="shared" si="20"/>
        <v>1.1955792458872121</v>
      </c>
    </row>
    <row r="48" spans="1:38" x14ac:dyDescent="0.3">
      <c r="A48" t="s">
        <v>156</v>
      </c>
      <c r="B48">
        <v>1.0376292372628999E-2</v>
      </c>
      <c r="C48">
        <v>1308.0236172499392</v>
      </c>
      <c r="D48">
        <v>1329.5232468046756</v>
      </c>
      <c r="E48">
        <v>61064.013472081882</v>
      </c>
      <c r="F48">
        <v>61251.89866255963</v>
      </c>
      <c r="G48" s="6">
        <v>92.179484843354203</v>
      </c>
      <c r="H48">
        <v>93.592036694138628</v>
      </c>
      <c r="I48" s="3">
        <f t="shared" si="11"/>
        <v>-1.5092649980475192E-2</v>
      </c>
      <c r="J48">
        <f>AVERAGE(H45:H48)</f>
        <v>93.33148691976514</v>
      </c>
      <c r="K48" s="8">
        <f>AVERAGE(G45:G48)</f>
        <v>90.905048153451446</v>
      </c>
      <c r="L48" s="2">
        <f>(K48-J48)/J48</f>
        <v>-2.5998072530438159E-2</v>
      </c>
      <c r="M48">
        <f t="shared" si="12"/>
        <v>98.261740054318025</v>
      </c>
      <c r="N48">
        <f t="shared" si="9"/>
        <v>128.25010939374738</v>
      </c>
      <c r="O48">
        <f t="shared" si="10"/>
        <v>120.36841017275836</v>
      </c>
      <c r="P48">
        <f t="shared" si="2"/>
        <v>145.94971716563293</v>
      </c>
      <c r="Q48">
        <f t="shared" si="3"/>
        <v>147.95740173212411</v>
      </c>
      <c r="R48">
        <f t="shared" si="4"/>
        <v>133.19680574289256</v>
      </c>
      <c r="S48">
        <f t="shared" si="5"/>
        <v>131.53230847591391</v>
      </c>
      <c r="T48" s="5"/>
      <c r="U48" s="10">
        <f t="shared" si="21"/>
        <v>-1.6170931652686682E-2</v>
      </c>
      <c r="V48" s="10">
        <f t="shared" si="22"/>
        <v>-3.0674182283363383E-3</v>
      </c>
      <c r="X48">
        <f t="shared" si="13"/>
        <v>0.87872804335894039</v>
      </c>
      <c r="Y48">
        <f t="shared" si="14"/>
        <v>0.91262119810573139</v>
      </c>
      <c r="Z48">
        <f t="shared" si="15"/>
        <v>1.0385706988674612</v>
      </c>
      <c r="AB48" s="3">
        <f t="shared" si="17"/>
        <v>6.5479798309845849E-2</v>
      </c>
      <c r="AC48" s="3">
        <f t="shared" si="18"/>
        <v>-1.3569341871291329E-2</v>
      </c>
      <c r="AE48" s="4">
        <f t="shared" si="23"/>
        <v>0.29499666023613536</v>
      </c>
      <c r="AF48" s="4">
        <f t="shared" si="23"/>
        <v>4.3726941838388766</v>
      </c>
      <c r="AG48" s="4">
        <f t="shared" si="23"/>
        <v>-1.9271690657680862</v>
      </c>
      <c r="AH48" s="4">
        <f t="shared" si="23"/>
        <v>3.8198982289953776</v>
      </c>
      <c r="AI48" s="4">
        <f t="shared" si="23"/>
        <v>3.7677881246786615</v>
      </c>
      <c r="AJ48" s="4">
        <f t="shared" si="23"/>
        <v>4.7055546118125902</v>
      </c>
      <c r="AK48" s="4">
        <f t="shared" si="23"/>
        <v>1.1298651355732714</v>
      </c>
      <c r="AL48" s="5">
        <f t="shared" si="20"/>
        <v>3.1647046746203777</v>
      </c>
    </row>
    <row r="49" spans="1:38" x14ac:dyDescent="0.3">
      <c r="A49" t="s">
        <v>157</v>
      </c>
      <c r="B49">
        <v>1.03932345106188E-2</v>
      </c>
      <c r="C49">
        <v>1331.757506538891</v>
      </c>
      <c r="D49">
        <v>1332.1848794490606</v>
      </c>
      <c r="E49">
        <v>60292.394346487643</v>
      </c>
      <c r="F49">
        <v>61055.444729662195</v>
      </c>
      <c r="G49" s="6">
        <v>92.038810722050897</v>
      </c>
      <c r="H49">
        <v>93.639889799456313</v>
      </c>
      <c r="I49" s="3">
        <f t="shared" si="11"/>
        <v>-1.7098258881277667E-2</v>
      </c>
      <c r="L49" s="2"/>
      <c r="M49">
        <f t="shared" si="12"/>
        <v>98.422179245826314</v>
      </c>
      <c r="N49">
        <f t="shared" si="9"/>
        <v>130.57718809286655</v>
      </c>
      <c r="O49">
        <f t="shared" si="10"/>
        <v>120.60938113030915</v>
      </c>
      <c r="P49">
        <f t="shared" si="2"/>
        <v>144.10546247720566</v>
      </c>
      <c r="Q49">
        <f t="shared" si="3"/>
        <v>147.48285622241357</v>
      </c>
      <c r="R49">
        <f t="shared" si="4"/>
        <v>132.99353552891674</v>
      </c>
      <c r="S49">
        <f t="shared" si="5"/>
        <v>131.59956023826999</v>
      </c>
      <c r="T49" s="5"/>
      <c r="U49" s="10">
        <f t="shared" si="21"/>
        <v>-3.208060058048634E-4</v>
      </c>
      <c r="V49" s="10">
        <f t="shared" si="22"/>
        <v>-1.2497663174073081E-2</v>
      </c>
      <c r="X49">
        <f t="shared" si="13"/>
        <v>0.90612240402421251</v>
      </c>
      <c r="Y49">
        <f t="shared" si="14"/>
        <v>0.92289031409863043</v>
      </c>
      <c r="Z49">
        <f t="shared" si="15"/>
        <v>1.018505126901122</v>
      </c>
      <c r="AB49" s="3">
        <f t="shared" si="17"/>
        <v>8.2645370278352948E-2</v>
      </c>
      <c r="AC49" s="3">
        <f t="shared" si="18"/>
        <v>-2.2900246386024614E-2</v>
      </c>
      <c r="AE49" s="4">
        <f t="shared" si="23"/>
        <v>0.39875102889248559</v>
      </c>
      <c r="AF49" s="4">
        <f t="shared" si="23"/>
        <v>4.7545088126857094</v>
      </c>
      <c r="AG49" s="4">
        <f t="shared" si="23"/>
        <v>-1.5517917324556652</v>
      </c>
      <c r="AH49" s="4">
        <f t="shared" si="23"/>
        <v>2.567654879751613</v>
      </c>
      <c r="AI49" s="4">
        <f t="shared" si="23"/>
        <v>2.3646619005774694</v>
      </c>
      <c r="AJ49" s="4">
        <f t="shared" si="23"/>
        <v>4.4468311215517309</v>
      </c>
      <c r="AK49" s="4">
        <f t="shared" si="23"/>
        <v>0.60176009540628961</v>
      </c>
      <c r="AL49" s="5">
        <f t="shared" si="20"/>
        <v>6.389707552059213</v>
      </c>
    </row>
    <row r="50" spans="1:38" x14ac:dyDescent="0.3">
      <c r="A50" t="s">
        <v>158</v>
      </c>
      <c r="B50">
        <v>1.0411469705790899E-2</v>
      </c>
      <c r="C50">
        <v>1331.7595083370188</v>
      </c>
      <c r="D50">
        <v>1335.6893911258062</v>
      </c>
      <c r="E50">
        <v>59891.33803879386</v>
      </c>
      <c r="F50">
        <v>60451.740388459802</v>
      </c>
      <c r="G50" s="6">
        <v>92.793225155513795</v>
      </c>
      <c r="H50">
        <v>93.432655879014064</v>
      </c>
      <c r="I50" s="3">
        <f t="shared" si="11"/>
        <v>-6.8437605405145211E-3</v>
      </c>
      <c r="L50" s="2"/>
      <c r="M50">
        <f t="shared" si="12"/>
        <v>98.594863470932296</v>
      </c>
      <c r="N50">
        <f t="shared" si="9"/>
        <v>130.57738436671477</v>
      </c>
      <c r="O50">
        <f t="shared" si="10"/>
        <v>120.9266621556508</v>
      </c>
      <c r="P50">
        <f t="shared" si="2"/>
        <v>143.14689373356811</v>
      </c>
      <c r="Q50">
        <f t="shared" si="3"/>
        <v>146.02457447622979</v>
      </c>
      <c r="R50">
        <f t="shared" si="4"/>
        <v>134.08364351676624</v>
      </c>
      <c r="S50">
        <f t="shared" si="5"/>
        <v>131.30831798184423</v>
      </c>
      <c r="T50" s="5"/>
      <c r="U50" s="10">
        <f t="shared" si="21"/>
        <v>-2.9422130735612395E-3</v>
      </c>
      <c r="V50" s="10">
        <f t="shared" si="22"/>
        <v>-9.270243438234016E-3</v>
      </c>
      <c r="X50">
        <f t="shared" si="13"/>
        <v>0.91219153249494667</v>
      </c>
      <c r="Y50">
        <f t="shared" si="14"/>
        <v>0.93668566616841287</v>
      </c>
      <c r="Z50">
        <f t="shared" si="15"/>
        <v>1.0268519634319253</v>
      </c>
      <c r="AB50" s="3">
        <f t="shared" si="17"/>
        <v>7.9806405295814953E-2</v>
      </c>
      <c r="AC50" s="3">
        <f t="shared" si="18"/>
        <v>-1.9706825053135923E-2</v>
      </c>
      <c r="AE50" s="4">
        <f t="shared" si="23"/>
        <v>0.4911384564266541</v>
      </c>
      <c r="AF50" s="4">
        <f t="shared" si="23"/>
        <v>4.1934622033883873</v>
      </c>
      <c r="AG50" s="4">
        <f t="shared" si="23"/>
        <v>-0.93317994752881717</v>
      </c>
      <c r="AH50" s="4">
        <f t="shared" si="23"/>
        <v>1.4848900008364474</v>
      </c>
      <c r="AI50" s="4">
        <f t="shared" si="23"/>
        <v>1.255449593440594</v>
      </c>
      <c r="AJ50" s="4">
        <f t="shared" si="23"/>
        <v>3.7796217297682233</v>
      </c>
      <c r="AK50" s="4">
        <f t="shared" si="23"/>
        <v>0.33385269386747574</v>
      </c>
      <c r="AL50" s="5">
        <f t="shared" si="20"/>
        <v>10.321225795675504</v>
      </c>
    </row>
    <row r="51" spans="1:38" x14ac:dyDescent="0.3">
      <c r="A51" t="s">
        <v>159</v>
      </c>
      <c r="B51">
        <v>1.0430498326964001E-2</v>
      </c>
      <c r="C51">
        <v>1365.9375361431951</v>
      </c>
      <c r="D51">
        <v>1341.8404012934302</v>
      </c>
      <c r="E51">
        <v>61158.284621974686</v>
      </c>
      <c r="F51">
        <v>61725.540332989025</v>
      </c>
      <c r="G51" s="6">
        <v>96.972376118456793</v>
      </c>
      <c r="H51">
        <v>94.70878086341358</v>
      </c>
      <c r="I51" s="3">
        <f t="shared" si="11"/>
        <v>2.3900584870876006E-2</v>
      </c>
      <c r="L51" s="2"/>
      <c r="M51">
        <f t="shared" si="12"/>
        <v>98.775061306551834</v>
      </c>
      <c r="N51">
        <f t="shared" si="9"/>
        <v>133.92849802184921</v>
      </c>
      <c r="O51">
        <f t="shared" si="10"/>
        <v>121.48354396769341</v>
      </c>
      <c r="P51">
        <f t="shared" si="2"/>
        <v>146.17503559593922</v>
      </c>
      <c r="Q51">
        <f t="shared" si="3"/>
        <v>149.10150979144916</v>
      </c>
      <c r="R51">
        <f t="shared" si="4"/>
        <v>140.12240105514138</v>
      </c>
      <c r="S51">
        <f t="shared" si="5"/>
        <v>133.10175758451473</v>
      </c>
      <c r="T51" s="5"/>
      <c r="U51" s="10">
        <f t="shared" si="21"/>
        <v>1.795827195733346E-2</v>
      </c>
      <c r="V51" s="10">
        <f t="shared" si="22"/>
        <v>-9.1899675232356426E-3</v>
      </c>
      <c r="X51">
        <f t="shared" si="13"/>
        <v>0.91622004725935413</v>
      </c>
      <c r="Y51">
        <f t="shared" si="14"/>
        <v>0.95859324052070916</v>
      </c>
      <c r="Z51">
        <f t="shared" si="15"/>
        <v>1.0462478346638495</v>
      </c>
      <c r="AB51" s="3">
        <f t="shared" si="17"/>
        <v>0.10244148011903031</v>
      </c>
      <c r="AC51" s="3">
        <f t="shared" si="18"/>
        <v>-1.9627394783615859E-2</v>
      </c>
      <c r="AE51" s="4">
        <f t="shared" si="23"/>
        <v>0.57001922306996189</v>
      </c>
      <c r="AF51" s="4">
        <f t="shared" si="23"/>
        <v>3.9742938732095556</v>
      </c>
      <c r="AG51" s="4">
        <f t="shared" si="23"/>
        <v>-0.14233711735021082</v>
      </c>
      <c r="AH51" s="4">
        <f t="shared" si="23"/>
        <v>1.0132805629986086</v>
      </c>
      <c r="AI51" s="4">
        <f t="shared" si="23"/>
        <v>0.84627419024261297</v>
      </c>
      <c r="AJ51" s="4">
        <f t="shared" si="23"/>
        <v>3.8718508062507651</v>
      </c>
      <c r="AK51" s="4">
        <f t="shared" si="23"/>
        <v>0.52348806032622708</v>
      </c>
      <c r="AL51" s="5">
        <f t="shared" si="20"/>
        <v>6.3962542791098365</v>
      </c>
    </row>
    <row r="52" spans="1:38" x14ac:dyDescent="0.3">
      <c r="A52" t="s">
        <v>160</v>
      </c>
      <c r="B52">
        <v>1.0449807411278701E-2</v>
      </c>
      <c r="C52">
        <v>1418.2291545472087</v>
      </c>
      <c r="D52">
        <v>1346.2085244018897</v>
      </c>
      <c r="E52">
        <v>62212.829544843567</v>
      </c>
      <c r="F52">
        <v>61878.3481810843</v>
      </c>
      <c r="G52" s="6">
        <v>101.374246735515</v>
      </c>
      <c r="H52">
        <v>95.219977469645045</v>
      </c>
      <c r="I52" s="3">
        <f t="shared" si="11"/>
        <v>6.4632122684883664E-2</v>
      </c>
      <c r="J52">
        <f>AVERAGE(H49:H52)</f>
        <v>94.250326002882247</v>
      </c>
      <c r="K52" s="8">
        <f>AVERAGE(G49:G52)</f>
        <v>95.794664682884118</v>
      </c>
      <c r="L52" s="2">
        <f>(K52-J52)/J52</f>
        <v>1.6385499610416673E-2</v>
      </c>
      <c r="M52">
        <f t="shared" si="12"/>
        <v>98.957915080855926</v>
      </c>
      <c r="N52">
        <f t="shared" si="9"/>
        <v>139.05562699127159</v>
      </c>
      <c r="O52">
        <f t="shared" si="10"/>
        <v>121.87901206896039</v>
      </c>
      <c r="P52">
        <f t="shared" si="2"/>
        <v>148.6955140984133</v>
      </c>
      <c r="Q52">
        <f t="shared" si="3"/>
        <v>149.47062573172408</v>
      </c>
      <c r="R52">
        <f t="shared" si="4"/>
        <v>146.48298233287369</v>
      </c>
      <c r="S52">
        <f t="shared" si="5"/>
        <v>133.82018269927545</v>
      </c>
      <c r="T52" s="5"/>
      <c r="U52" s="10">
        <f t="shared" si="21"/>
        <v>5.3498866512762033E-2</v>
      </c>
      <c r="V52" s="10">
        <f t="shared" si="22"/>
        <v>5.4054669135708E-3</v>
      </c>
      <c r="X52">
        <f t="shared" si="13"/>
        <v>0.93517028966481397</v>
      </c>
      <c r="Y52">
        <f t="shared" si="14"/>
        <v>0.98512038659030932</v>
      </c>
      <c r="Z52">
        <f t="shared" si="15"/>
        <v>1.0534128355846275</v>
      </c>
      <c r="AB52" s="3">
        <f t="shared" si="17"/>
        <v>0.14093168816130941</v>
      </c>
      <c r="AC52" s="3">
        <f t="shared" si="18"/>
        <v>-5.1857121057483635E-3</v>
      </c>
      <c r="AE52" s="4">
        <f t="shared" si="23"/>
        <v>0.63355800518820615</v>
      </c>
      <c r="AF52" s="4">
        <f t="shared" si="23"/>
        <v>4.9037341771238196</v>
      </c>
      <c r="AG52" s="4">
        <f t="shared" si="23"/>
        <v>0.50788384325703984</v>
      </c>
      <c r="AH52" s="4">
        <f t="shared" si="23"/>
        <v>1.1020560636129773</v>
      </c>
      <c r="AI52" s="4">
        <f t="shared" si="23"/>
        <v>0.8381765662538232</v>
      </c>
      <c r="AJ52" s="4">
        <f t="shared" si="23"/>
        <v>5.3788173800632055</v>
      </c>
      <c r="AK52" s="4">
        <f t="shared" si="23"/>
        <v>0.9844899223635073</v>
      </c>
      <c r="AL52" s="5">
        <f t="shared" si="20"/>
        <v>4.463557582336696</v>
      </c>
    </row>
    <row r="53" spans="1:38" x14ac:dyDescent="0.3">
      <c r="A53" t="s">
        <v>161</v>
      </c>
      <c r="B53">
        <v>1.04689960254064E-2</v>
      </c>
      <c r="C53">
        <v>1469.3455044339717</v>
      </c>
      <c r="D53">
        <v>1360.4458680298421</v>
      </c>
      <c r="E53">
        <v>62093.102385386992</v>
      </c>
      <c r="F53">
        <v>61973.207363527377</v>
      </c>
      <c r="G53" s="6">
        <v>101.435428392321</v>
      </c>
      <c r="H53">
        <v>95.623181621463715</v>
      </c>
      <c r="I53" s="3">
        <f t="shared" si="11"/>
        <v>6.0782821406903075E-2</v>
      </c>
      <c r="L53" s="2"/>
      <c r="M53">
        <f t="shared" si="12"/>
        <v>99.139628022791953</v>
      </c>
      <c r="N53">
        <f t="shared" si="9"/>
        <v>144.06752232582943</v>
      </c>
      <c r="O53">
        <f t="shared" si="10"/>
        <v>123.16799022086454</v>
      </c>
      <c r="P53">
        <f t="shared" si="2"/>
        <v>148.40935300178438</v>
      </c>
      <c r="Q53">
        <f t="shared" si="3"/>
        <v>149.69976341514564</v>
      </c>
      <c r="R53">
        <f t="shared" si="4"/>
        <v>146.57138813456012</v>
      </c>
      <c r="S53">
        <f t="shared" si="5"/>
        <v>134.38683745697776</v>
      </c>
      <c r="T53" s="5"/>
      <c r="U53" s="10">
        <f t="shared" si="21"/>
        <v>8.0047019115751183E-2</v>
      </c>
      <c r="V53" s="10">
        <f t="shared" si="22"/>
        <v>1.9346267033804043E-3</v>
      </c>
      <c r="X53">
        <f t="shared" si="13"/>
        <v>0.97074422475312083</v>
      </c>
      <c r="Y53">
        <f t="shared" si="14"/>
        <v>0.98761557253603716</v>
      </c>
      <c r="Z53">
        <f t="shared" si="15"/>
        <v>1.0173798075257228</v>
      </c>
      <c r="AB53" s="3">
        <f t="shared" si="17"/>
        <v>0.16968314630682779</v>
      </c>
      <c r="AC53" s="3">
        <f t="shared" si="18"/>
        <v>-8.6199896641300233E-3</v>
      </c>
      <c r="AE53" s="4">
        <f t="shared" si="23"/>
        <v>0.68043776041197823</v>
      </c>
      <c r="AF53" s="4">
        <f t="shared" si="23"/>
        <v>6.4265139811486627</v>
      </c>
      <c r="AG53" s="4">
        <f t="shared" si="23"/>
        <v>1.1746931214516199</v>
      </c>
      <c r="AH53" s="4">
        <f t="shared" si="23"/>
        <v>1.5652604904589085</v>
      </c>
      <c r="AI53" s="4">
        <f t="shared" si="23"/>
        <v>0.96875466475982996</v>
      </c>
      <c r="AJ53" s="4">
        <f t="shared" si="23"/>
        <v>7.1252446054802965</v>
      </c>
      <c r="AK53" s="4">
        <f t="shared" si="23"/>
        <v>1.4250263973757393</v>
      </c>
      <c r="AL53" s="5">
        <f t="shared" si="20"/>
        <v>4.0000790291336408</v>
      </c>
    </row>
    <row r="54" spans="1:38" x14ac:dyDescent="0.3">
      <c r="A54" t="s">
        <v>162</v>
      </c>
      <c r="B54">
        <v>1.04878773008669E-2</v>
      </c>
      <c r="C54">
        <v>1473.6023745826772</v>
      </c>
      <c r="D54">
        <v>1380.7730439124925</v>
      </c>
      <c r="E54">
        <v>63080.288684232553</v>
      </c>
      <c r="F54">
        <v>62991.106974098671</v>
      </c>
      <c r="G54" s="6">
        <v>100.176432262253</v>
      </c>
      <c r="H54">
        <v>97.088513343211801</v>
      </c>
      <c r="I54" s="3">
        <f t="shared" si="11"/>
        <v>3.1805193144994227E-2</v>
      </c>
      <c r="L54" s="2"/>
      <c r="M54">
        <f t="shared" si="12"/>
        <v>99.318430519345299</v>
      </c>
      <c r="N54">
        <f t="shared" si="9"/>
        <v>144.48490321639338</v>
      </c>
      <c r="O54">
        <f t="shared" si="10"/>
        <v>125.00831144140511</v>
      </c>
      <c r="P54">
        <f t="shared" si="2"/>
        <v>150.76883697465115</v>
      </c>
      <c r="Q54">
        <f t="shared" si="3"/>
        <v>152.15855709979476</v>
      </c>
      <c r="R54">
        <f t="shared" si="4"/>
        <v>144.75217355278312</v>
      </c>
      <c r="S54">
        <f t="shared" si="5"/>
        <v>136.44618428660587</v>
      </c>
      <c r="T54" s="5"/>
      <c r="U54" s="10">
        <f t="shared" si="21"/>
        <v>6.7229970254306215E-2</v>
      </c>
      <c r="V54" s="10">
        <f t="shared" si="22"/>
        <v>1.415782551186906E-3</v>
      </c>
      <c r="X54">
        <f t="shared" si="13"/>
        <v>0.95832073865957923</v>
      </c>
      <c r="Y54">
        <f t="shared" si="14"/>
        <v>0.96009345470457119</v>
      </c>
      <c r="Z54">
        <f t="shared" si="15"/>
        <v>1.0018498149664083</v>
      </c>
      <c r="AB54" s="3">
        <f t="shared" si="17"/>
        <v>0.15580237466144387</v>
      </c>
      <c r="AC54" s="3">
        <f t="shared" si="18"/>
        <v>-9.1333681892905583E-3</v>
      </c>
      <c r="AE54" s="4">
        <f t="shared" si="23"/>
        <v>0.71040220958393796</v>
      </c>
      <c r="AF54" s="4">
        <f t="shared" si="23"/>
        <v>8.5160966360309018</v>
      </c>
      <c r="AG54" s="4">
        <f t="shared" si="23"/>
        <v>1.9460352559990346</v>
      </c>
      <c r="AH54" s="4">
        <f t="shared" si="23"/>
        <v>2.8148637509471497</v>
      </c>
      <c r="AI54" s="4">
        <f t="shared" si="23"/>
        <v>1.9736732923530509</v>
      </c>
      <c r="AJ54" s="4">
        <f t="shared" si="23"/>
        <v>8.4869509811363208</v>
      </c>
      <c r="AK54" s="4">
        <f t="shared" si="23"/>
        <v>2.2970764362318263</v>
      </c>
      <c r="AL54" s="5">
        <f t="shared" si="20"/>
        <v>2.6946750431424467</v>
      </c>
    </row>
    <row r="55" spans="1:38" x14ac:dyDescent="0.3">
      <c r="A55" t="s">
        <v>163</v>
      </c>
      <c r="B55">
        <v>1.0506358464034899E-2</v>
      </c>
      <c r="C55">
        <v>1448.5121110847572</v>
      </c>
      <c r="D55">
        <v>1392.2602367617196</v>
      </c>
      <c r="E55">
        <v>63495.455929090982</v>
      </c>
      <c r="F55">
        <v>63705.29291009382</v>
      </c>
      <c r="G55" s="6">
        <v>98.843182516720304</v>
      </c>
      <c r="H55">
        <v>98.537405424259944</v>
      </c>
      <c r="I55" s="3">
        <f t="shared" si="11"/>
        <v>3.103157538437457E-3</v>
      </c>
      <c r="L55" s="2"/>
      <c r="M55">
        <f t="shared" si="12"/>
        <v>99.493444019919522</v>
      </c>
      <c r="N55">
        <f t="shared" si="9"/>
        <v>142.02483369173791</v>
      </c>
      <c r="O55">
        <f t="shared" si="10"/>
        <v>126.04830464493313</v>
      </c>
      <c r="P55">
        <f t="shared" si="2"/>
        <v>151.76113241214685</v>
      </c>
      <c r="Q55">
        <f t="shared" si="3"/>
        <v>153.88371334394</v>
      </c>
      <c r="R55">
        <f t="shared" si="4"/>
        <v>142.82566455065256</v>
      </c>
      <c r="S55">
        <f t="shared" si="5"/>
        <v>138.48242718594076</v>
      </c>
      <c r="T55" s="5"/>
      <c r="U55" s="10">
        <f t="shared" si="21"/>
        <v>4.0403275794096194E-2</v>
      </c>
      <c r="V55" s="10">
        <f t="shared" si="22"/>
        <v>-3.2938704370919503E-3</v>
      </c>
      <c r="X55">
        <f t="shared" ref="X55:X118" si="24">N55/P55</f>
        <v>0.93584458309148955</v>
      </c>
      <c r="Y55">
        <f t="shared" ref="Y55:Y118" si="25">R55/P55</f>
        <v>0.94112149982363269</v>
      </c>
      <c r="Z55">
        <f t="shared" si="15"/>
        <v>1.0056386678167344</v>
      </c>
      <c r="AB55" s="3">
        <f t="shared" si="17"/>
        <v>0.12674925768981371</v>
      </c>
      <c r="AC55" s="3">
        <f t="shared" si="18"/>
        <v>-1.3793408578912092E-2</v>
      </c>
      <c r="AE55" s="4">
        <f t="shared" ref="AE55:AK70" si="26">(AVERAGE(M52:M55)/AVERAGE(M48:M51)-1)*100</f>
        <v>0.72466583138361962</v>
      </c>
      <c r="AF55" s="4">
        <f t="shared" si="26"/>
        <v>8.8470802407555116</v>
      </c>
      <c r="AG55" s="4">
        <f t="shared" si="26"/>
        <v>2.6305206205884835</v>
      </c>
      <c r="AH55" s="4">
        <f t="shared" si="26"/>
        <v>3.4964666710048942</v>
      </c>
      <c r="AI55" s="4">
        <f t="shared" si="26"/>
        <v>2.4800460712467665</v>
      </c>
      <c r="AJ55" s="4">
        <f t="shared" si="26"/>
        <v>7.4456128466390048</v>
      </c>
      <c r="AK55" s="4">
        <f t="shared" si="26"/>
        <v>2.955914220152378</v>
      </c>
      <c r="AL55" s="5">
        <f t="shared" si="20"/>
        <v>1.5188866428793668</v>
      </c>
    </row>
    <row r="56" spans="1:38" x14ac:dyDescent="0.3">
      <c r="A56" t="s">
        <v>164</v>
      </c>
      <c r="B56">
        <v>1.0524285762662001E-2</v>
      </c>
      <c r="C56">
        <v>1437.3869936034168</v>
      </c>
      <c r="D56">
        <v>1397.1740298187274</v>
      </c>
      <c r="E56">
        <v>63588.952907775958</v>
      </c>
      <c r="F56">
        <v>63727.148494124354</v>
      </c>
      <c r="G56" s="6">
        <v>99.740287383969303</v>
      </c>
      <c r="H56">
        <v>99.132277701585849</v>
      </c>
      <c r="I56" s="3">
        <f t="shared" si="11"/>
        <v>6.1333169829278248E-3</v>
      </c>
      <c r="J56">
        <f>AVERAGE(H53:H56)</f>
        <v>97.595344522630327</v>
      </c>
      <c r="K56" s="8">
        <f>AVERAGE(G53:G56)</f>
        <v>100.0488326388159</v>
      </c>
      <c r="L56" s="2">
        <f>(K56-J56)/J56</f>
        <v>2.5139397049996123E-2</v>
      </c>
      <c r="M56">
        <f t="shared" si="12"/>
        <v>99.663212516634118</v>
      </c>
      <c r="N56">
        <f t="shared" si="9"/>
        <v>140.93402958454604</v>
      </c>
      <c r="O56">
        <f t="shared" si="10"/>
        <v>126.49317498444125</v>
      </c>
      <c r="P56">
        <f t="shared" si="2"/>
        <v>151.98460048800715</v>
      </c>
      <c r="Q56">
        <f t="shared" si="3"/>
        <v>153.93650673479164</v>
      </c>
      <c r="R56">
        <f t="shared" si="4"/>
        <v>144.12195626824055</v>
      </c>
      <c r="S56">
        <f t="shared" si="5"/>
        <v>139.31844835450138</v>
      </c>
      <c r="T56" s="5"/>
      <c r="U56" s="10">
        <f t="shared" si="21"/>
        <v>2.8781642749190484E-2</v>
      </c>
      <c r="V56" s="10">
        <f t="shared" si="22"/>
        <v>-2.1685512315232636E-3</v>
      </c>
      <c r="X56">
        <f t="shared" si="24"/>
        <v>0.92729150935042859</v>
      </c>
      <c r="Y56">
        <f t="shared" si="25"/>
        <v>0.94826683628130459</v>
      </c>
      <c r="Z56">
        <f t="shared" si="15"/>
        <v>1.0226199924396691</v>
      </c>
      <c r="AB56" s="3">
        <f t="shared" si="17"/>
        <v>0.11416311276779179</v>
      </c>
      <c r="AC56" s="3">
        <f t="shared" si="18"/>
        <v>-1.2679943752051726E-2</v>
      </c>
      <c r="AE56" s="4">
        <f t="shared" si="26"/>
        <v>0.72569875513257553</v>
      </c>
      <c r="AF56" s="4">
        <f t="shared" si="26"/>
        <v>6.9967953122727078</v>
      </c>
      <c r="AG56" s="4">
        <f t="shared" si="26"/>
        <v>3.2623690790464455</v>
      </c>
      <c r="AH56" s="4">
        <f t="shared" si="26"/>
        <v>3.5733032939358811</v>
      </c>
      <c r="AI56" s="4">
        <f t="shared" si="26"/>
        <v>2.9724002272461636</v>
      </c>
      <c r="AJ56" s="4">
        <f t="shared" si="26"/>
        <v>4.4409236881977288</v>
      </c>
      <c r="AK56" s="4">
        <f t="shared" si="26"/>
        <v>3.5490789916692744</v>
      </c>
      <c r="AL56" s="5">
        <f t="shared" si="20"/>
        <v>0.25128905234903887</v>
      </c>
    </row>
    <row r="57" spans="1:38" x14ac:dyDescent="0.3">
      <c r="A57" t="s">
        <v>165</v>
      </c>
      <c r="B57">
        <v>1.05413805792997E-2</v>
      </c>
      <c r="C57">
        <v>1446.5091271703493</v>
      </c>
      <c r="D57">
        <v>1401.2336835557005</v>
      </c>
      <c r="E57">
        <v>62139.297892020011</v>
      </c>
      <c r="F57">
        <v>63106.498415947164</v>
      </c>
      <c r="G57" s="6">
        <v>100.807429991004</v>
      </c>
      <c r="H57">
        <v>98.982811875551704</v>
      </c>
      <c r="I57" s="3">
        <f t="shared" si="11"/>
        <v>1.8433686423723106E-2</v>
      </c>
      <c r="L57" s="2"/>
      <c r="M57">
        <f t="shared" si="12"/>
        <v>99.825097549207101</v>
      </c>
      <c r="N57">
        <f t="shared" si="9"/>
        <v>141.82844357863215</v>
      </c>
      <c r="O57">
        <f t="shared" si="10"/>
        <v>126.86071580581897</v>
      </c>
      <c r="P57">
        <f t="shared" si="2"/>
        <v>148.51976535013904</v>
      </c>
      <c r="Q57">
        <f t="shared" si="3"/>
        <v>152.43729160910496</v>
      </c>
      <c r="R57">
        <f t="shared" si="4"/>
        <v>145.6639478162592</v>
      </c>
      <c r="S57">
        <f t="shared" si="5"/>
        <v>139.10839218059016</v>
      </c>
      <c r="T57" s="5"/>
      <c r="U57" s="10">
        <f t="shared" si="21"/>
        <v>3.2311129932132365E-2</v>
      </c>
      <c r="V57" s="10">
        <f t="shared" si="22"/>
        <v>-1.5326480603505277E-2</v>
      </c>
      <c r="X57">
        <f t="shared" si="24"/>
        <v>0.95494659074008137</v>
      </c>
      <c r="Y57">
        <f t="shared" si="25"/>
        <v>0.98077146481380995</v>
      </c>
      <c r="Z57">
        <f t="shared" si="15"/>
        <v>1.0270432653764587</v>
      </c>
      <c r="AB57" s="3">
        <f t="shared" si="17"/>
        <v>0.11798552197769197</v>
      </c>
      <c r="AC57" s="3">
        <f t="shared" si="18"/>
        <v>-2.5699264383492459E-2</v>
      </c>
      <c r="AE57" s="4">
        <f t="shared" si="26"/>
        <v>0.71629576489600222</v>
      </c>
      <c r="AF57" s="4">
        <f t="shared" si="26"/>
        <v>3.952160516076697</v>
      </c>
      <c r="AG57" s="4">
        <f t="shared" si="26"/>
        <v>3.4779049670057738</v>
      </c>
      <c r="AH57" s="4">
        <f t="shared" si="26"/>
        <v>2.8319883907675258</v>
      </c>
      <c r="AI57" s="4">
        <f t="shared" si="26"/>
        <v>3.0489151767931544</v>
      </c>
      <c r="AJ57" s="4">
        <f t="shared" si="26"/>
        <v>1.7810738914142865</v>
      </c>
      <c r="AK57" s="4">
        <f t="shared" si="26"/>
        <v>3.8936707911881641</v>
      </c>
      <c r="AL57" s="5">
        <f t="shared" si="20"/>
        <v>-0.54257203884697525</v>
      </c>
    </row>
    <row r="58" spans="1:38" x14ac:dyDescent="0.3">
      <c r="A58" t="s">
        <v>166</v>
      </c>
      <c r="B58">
        <v>1.0557306998404001E-2</v>
      </c>
      <c r="C58">
        <v>1453.0044253211863</v>
      </c>
      <c r="D58">
        <v>1408.0741705291282</v>
      </c>
      <c r="E58">
        <v>62269.530350381319</v>
      </c>
      <c r="F58">
        <v>63489.294260119976</v>
      </c>
      <c r="G58" s="6">
        <v>101.274569319459</v>
      </c>
      <c r="H58">
        <v>99.576919011966581</v>
      </c>
      <c r="I58" s="3">
        <f t="shared" si="11"/>
        <v>1.704863259816675E-2</v>
      </c>
      <c r="L58" s="2"/>
      <c r="M58">
        <f t="shared" si="12"/>
        <v>99.975918054048606</v>
      </c>
      <c r="N58">
        <f t="shared" si="9"/>
        <v>142.46529958597341</v>
      </c>
      <c r="O58">
        <f t="shared" si="10"/>
        <v>127.48001941241466</v>
      </c>
      <c r="P58">
        <f t="shared" si="2"/>
        <v>148.83103526809666</v>
      </c>
      <c r="Q58">
        <f t="shared" si="3"/>
        <v>153.36195647230673</v>
      </c>
      <c r="R58">
        <f t="shared" si="4"/>
        <v>146.33895122393523</v>
      </c>
      <c r="S58">
        <f t="shared" si="5"/>
        <v>139.94333803597357</v>
      </c>
      <c r="T58" s="5"/>
      <c r="U58" s="10">
        <f t="shared" si="21"/>
        <v>3.1909011423151279E-2</v>
      </c>
      <c r="V58" s="10">
        <f t="shared" si="22"/>
        <v>-1.9212119522721394E-2</v>
      </c>
      <c r="X58">
        <f t="shared" si="24"/>
        <v>0.95722843914472322</v>
      </c>
      <c r="Y58">
        <f t="shared" si="25"/>
        <v>0.98325561574121745</v>
      </c>
      <c r="Z58">
        <f t="shared" si="15"/>
        <v>1.0271901413833351</v>
      </c>
      <c r="AB58" s="3">
        <f t="shared" si="17"/>
        <v>0.11755003052736757</v>
      </c>
      <c r="AC58" s="3">
        <f t="shared" si="18"/>
        <v>-2.9543971063177188E-2</v>
      </c>
      <c r="AE58" s="4">
        <f t="shared" si="26"/>
        <v>0.69830888797277613</v>
      </c>
      <c r="AF58" s="4">
        <f t="shared" si="26"/>
        <v>1.0179312245824246</v>
      </c>
      <c r="AG58" s="4">
        <f t="shared" si="26"/>
        <v>3.1214942437129967</v>
      </c>
      <c r="AH58" s="4">
        <f t="shared" si="26"/>
        <v>1.1863999326902741</v>
      </c>
      <c r="AI58" s="4">
        <f t="shared" si="26"/>
        <v>2.1965927926201667</v>
      </c>
      <c r="AJ58" s="4">
        <f t="shared" si="26"/>
        <v>0.17676477228458776</v>
      </c>
      <c r="AK58" s="4">
        <f t="shared" si="26"/>
        <v>3.5513654132790506</v>
      </c>
      <c r="AL58" s="5">
        <f t="shared" si="20"/>
        <v>-0.95022625055038279</v>
      </c>
    </row>
    <row r="59" spans="1:38" x14ac:dyDescent="0.3">
      <c r="A59" t="s">
        <v>167</v>
      </c>
      <c r="B59">
        <v>1.05717862589788E-2</v>
      </c>
      <c r="C59">
        <v>1468.3659548552657</v>
      </c>
      <c r="D59">
        <v>1415.328242026409</v>
      </c>
      <c r="E59">
        <v>62271.370455975062</v>
      </c>
      <c r="F59">
        <v>63303.993726370754</v>
      </c>
      <c r="G59" s="6">
        <v>104.43078336006</v>
      </c>
      <c r="H59">
        <v>99.810606540138963</v>
      </c>
      <c r="I59" s="3">
        <f t="shared" si="11"/>
        <v>4.628943736618845E-2</v>
      </c>
      <c r="L59" s="2"/>
      <c r="M59">
        <f t="shared" si="12"/>
        <v>100.11303421150505</v>
      </c>
      <c r="N59">
        <f t="shared" si="9"/>
        <v>143.97147869254263</v>
      </c>
      <c r="O59">
        <f t="shared" si="10"/>
        <v>128.13676690103944</v>
      </c>
      <c r="P59">
        <f t="shared" si="2"/>
        <v>148.83543332311615</v>
      </c>
      <c r="Q59">
        <f t="shared" si="3"/>
        <v>152.91435262472396</v>
      </c>
      <c r="R59">
        <f t="shared" si="4"/>
        <v>150.89959320586135</v>
      </c>
      <c r="S59">
        <f t="shared" si="5"/>
        <v>140.27175764439596</v>
      </c>
      <c r="T59" s="5"/>
      <c r="U59" s="10">
        <f t="shared" si="21"/>
        <v>3.7473789651027767E-2</v>
      </c>
      <c r="V59" s="10">
        <f t="shared" si="22"/>
        <v>-1.6312134663401645E-2</v>
      </c>
      <c r="X59">
        <f t="shared" si="24"/>
        <v>0.96731991487528346</v>
      </c>
      <c r="Y59">
        <f t="shared" si="25"/>
        <v>1.0138687396989936</v>
      </c>
      <c r="Z59">
        <f t="shared" si="15"/>
        <v>1.0481214374974506</v>
      </c>
      <c r="AB59" s="3">
        <f t="shared" si="17"/>
        <v>0.12357664528661316</v>
      </c>
      <c r="AC59" s="3">
        <f t="shared" si="18"/>
        <v>-2.6674535330363125E-2</v>
      </c>
      <c r="AE59" s="4">
        <f t="shared" si="26"/>
        <v>0.67215454456219792</v>
      </c>
      <c r="AF59" s="4">
        <f t="shared" si="26"/>
        <v>-7.6125307022145705E-2</v>
      </c>
      <c r="AG59" s="4">
        <f t="shared" si="26"/>
        <v>2.5936232373525714</v>
      </c>
      <c r="AH59" s="4">
        <f t="shared" si="26"/>
        <v>-0.24414893340981569</v>
      </c>
      <c r="AI59" s="4">
        <f t="shared" si="26"/>
        <v>1.2288982612085109</v>
      </c>
      <c r="AJ59" s="4">
        <f t="shared" si="26"/>
        <v>1.1009103265490872</v>
      </c>
      <c r="AK59" s="4">
        <f t="shared" si="26"/>
        <v>2.8549599186044272</v>
      </c>
      <c r="AL59" s="5">
        <f t="shared" si="20"/>
        <v>-0.61438676621168176</v>
      </c>
    </row>
    <row r="60" spans="1:38" x14ac:dyDescent="0.3">
      <c r="A60" t="s">
        <v>168</v>
      </c>
      <c r="B60">
        <v>1.0584595687072099E-2</v>
      </c>
      <c r="C60">
        <v>1510.0053838376502</v>
      </c>
      <c r="D60">
        <v>1426.3903832677961</v>
      </c>
      <c r="E60">
        <v>62926.982942895484</v>
      </c>
      <c r="F60">
        <v>63448.739883583032</v>
      </c>
      <c r="G60" s="6">
        <v>102.548744722474</v>
      </c>
      <c r="H60">
        <v>100.30310110057894</v>
      </c>
      <c r="I60" s="3">
        <f t="shared" si="11"/>
        <v>2.238857619809019E-2</v>
      </c>
      <c r="J60">
        <f>AVERAGE(H57:H60)</f>
        <v>99.668359632059051</v>
      </c>
      <c r="K60" s="8">
        <f>AVERAGE(G57:G60)</f>
        <v>102.26538184824925</v>
      </c>
      <c r="L60" s="2">
        <f>(K60-J60)/J60</f>
        <v>2.6056636487020564E-2</v>
      </c>
      <c r="M60">
        <f t="shared" si="12"/>
        <v>100.23433733677824</v>
      </c>
      <c r="N60">
        <f t="shared" si="9"/>
        <v>148.05417357026329</v>
      </c>
      <c r="O60">
        <f t="shared" si="10"/>
        <v>129.13827804989103</v>
      </c>
      <c r="P60">
        <f t="shared" si="2"/>
        <v>150.40241936932551</v>
      </c>
      <c r="Q60">
        <f t="shared" si="3"/>
        <v>153.26399509784665</v>
      </c>
      <c r="R60">
        <f t="shared" si="4"/>
        <v>148.18009943523376</v>
      </c>
      <c r="S60">
        <f t="shared" si="5"/>
        <v>140.96389929164101</v>
      </c>
      <c r="T60" s="5"/>
      <c r="U60" s="10">
        <f t="shared" si="21"/>
        <v>5.861999740792978E-2</v>
      </c>
      <c r="V60" s="10">
        <f t="shared" si="22"/>
        <v>-8.2232829469092161E-3</v>
      </c>
      <c r="X60">
        <f t="shared" si="24"/>
        <v>0.98438691472578033</v>
      </c>
      <c r="Y60">
        <f t="shared" si="25"/>
        <v>0.9852241742957959</v>
      </c>
      <c r="Z60">
        <f t="shared" si="15"/>
        <v>1.0008505391096638</v>
      </c>
      <c r="AB60" s="3">
        <f t="shared" si="17"/>
        <v>0.14647783605310516</v>
      </c>
      <c r="AC60" s="3">
        <f t="shared" si="18"/>
        <v>-1.8670893491287699E-2</v>
      </c>
      <c r="AE60" s="4">
        <f t="shared" si="26"/>
        <v>0.63721788373618526</v>
      </c>
      <c r="AF60" s="4">
        <f t="shared" si="26"/>
        <v>0.84129687426552913</v>
      </c>
      <c r="AG60" s="4">
        <f t="shared" si="26"/>
        <v>2.1764753089869915</v>
      </c>
      <c r="AH60" s="4">
        <f t="shared" si="26"/>
        <v>-1.0507577035069771</v>
      </c>
      <c r="AI60" s="4">
        <f t="shared" si="26"/>
        <v>0.3770930182439125</v>
      </c>
      <c r="AJ60" s="4">
        <f t="shared" si="26"/>
        <v>2.2154673382699608</v>
      </c>
      <c r="AK60" s="4">
        <f t="shared" si="26"/>
        <v>2.1240922090786984</v>
      </c>
      <c r="AL60" s="5">
        <f t="shared" si="20"/>
        <v>4.3018438088850808E-2</v>
      </c>
    </row>
    <row r="61" spans="1:38" x14ac:dyDescent="0.3">
      <c r="A61" t="s">
        <v>169</v>
      </c>
      <c r="B61">
        <v>1.05957309421874E-2</v>
      </c>
      <c r="C61">
        <v>1522.3430496501146</v>
      </c>
      <c r="D61">
        <v>1439.474278246515</v>
      </c>
      <c r="E61">
        <v>61802.246025057415</v>
      </c>
      <c r="F61">
        <v>63111.381180190743</v>
      </c>
      <c r="G61" s="6">
        <v>104.225144180781</v>
      </c>
      <c r="H61">
        <v>100.53191726482856</v>
      </c>
      <c r="I61" s="3">
        <f t="shared" si="11"/>
        <v>3.6736859461492882E-2</v>
      </c>
      <c r="L61" s="2"/>
      <c r="M61">
        <f t="shared" si="12"/>
        <v>100.33978632609784</v>
      </c>
      <c r="N61">
        <f t="shared" si="9"/>
        <v>149.26386655228973</v>
      </c>
      <c r="O61">
        <f t="shared" si="10"/>
        <v>130.32282870836261</v>
      </c>
      <c r="P61">
        <f t="shared" si="2"/>
        <v>147.71417426864502</v>
      </c>
      <c r="Q61">
        <f t="shared" si="3"/>
        <v>152.44908620039968</v>
      </c>
      <c r="R61">
        <f t="shared" si="4"/>
        <v>150.60245028016482</v>
      </c>
      <c r="S61">
        <f t="shared" si="5"/>
        <v>141.28547278617575</v>
      </c>
      <c r="T61" s="5"/>
      <c r="U61" s="10">
        <f t="shared" si="21"/>
        <v>5.7568775389682969E-2</v>
      </c>
      <c r="V61" s="10">
        <f t="shared" si="22"/>
        <v>-2.074324995986998E-2</v>
      </c>
      <c r="X61">
        <f t="shared" si="24"/>
        <v>1.0104911549031599</v>
      </c>
      <c r="Y61">
        <f t="shared" si="25"/>
        <v>1.0195531405555363</v>
      </c>
      <c r="Z61">
        <f t="shared" si="15"/>
        <v>1.0089679020033033</v>
      </c>
      <c r="AB61" s="3">
        <f t="shared" si="17"/>
        <v>0.1453393701752248</v>
      </c>
      <c r="AC61" s="3">
        <f t="shared" si="18"/>
        <v>-3.105897221010856E-2</v>
      </c>
      <c r="AE61" s="4">
        <f t="shared" si="26"/>
        <v>0.59324384337566816</v>
      </c>
      <c r="AF61" s="4">
        <f t="shared" si="26"/>
        <v>2.544056792785554</v>
      </c>
      <c r="AG61" s="4">
        <f t="shared" si="26"/>
        <v>2.1148223618821183</v>
      </c>
      <c r="AH61" s="4">
        <f t="shared" si="26"/>
        <v>-1.2024643659893863</v>
      </c>
      <c r="AI61" s="4">
        <f t="shared" si="26"/>
        <v>-6.9671325443665388E-2</v>
      </c>
      <c r="AJ61" s="4">
        <f t="shared" si="26"/>
        <v>3.2314727430851509</v>
      </c>
      <c r="AK61" s="4">
        <f t="shared" si="26"/>
        <v>1.6461418636971148</v>
      </c>
      <c r="AL61" s="5">
        <f t="shared" si="20"/>
        <v>0.96305847894998453</v>
      </c>
    </row>
    <row r="62" spans="1:38" x14ac:dyDescent="0.3">
      <c r="A62" t="s">
        <v>170</v>
      </c>
      <c r="B62">
        <v>1.0605147416078001E-2</v>
      </c>
      <c r="C62">
        <v>1541.8917338622441</v>
      </c>
      <c r="D62">
        <v>1452.605221526637</v>
      </c>
      <c r="E62">
        <v>62610.070622991647</v>
      </c>
      <c r="F62">
        <v>64281.849938612038</v>
      </c>
      <c r="G62" s="6">
        <v>105.48581551587399</v>
      </c>
      <c r="H62">
        <v>102.01472133124321</v>
      </c>
      <c r="I62" s="3">
        <f t="shared" si="11"/>
        <v>3.4025424363608225E-2</v>
      </c>
      <c r="L62" s="2"/>
      <c r="M62">
        <f t="shared" si="12"/>
        <v>100.42895874688536</v>
      </c>
      <c r="N62">
        <f t="shared" si="9"/>
        <v>151.18059103313703</v>
      </c>
      <c r="O62">
        <f t="shared" si="10"/>
        <v>131.51163888561643</v>
      </c>
      <c r="P62">
        <f t="shared" si="2"/>
        <v>149.64496402326614</v>
      </c>
      <c r="Q62">
        <f t="shared" si="3"/>
        <v>155.27641923147345</v>
      </c>
      <c r="R62">
        <f t="shared" si="4"/>
        <v>152.42408548686365</v>
      </c>
      <c r="S62">
        <f t="shared" si="5"/>
        <v>143.36937488684671</v>
      </c>
      <c r="T62" s="5"/>
      <c r="U62" s="10">
        <f t="shared" si="21"/>
        <v>6.1466467979352402E-2</v>
      </c>
      <c r="V62" s="10">
        <f t="shared" si="22"/>
        <v>-2.6007019356426575E-2</v>
      </c>
      <c r="X62">
        <f t="shared" si="24"/>
        <v>1.0102618021254102</v>
      </c>
      <c r="Y62">
        <f t="shared" si="25"/>
        <v>1.01857143327032</v>
      </c>
      <c r="Z62">
        <f t="shared" si="15"/>
        <v>1.0082252255083064</v>
      </c>
      <c r="AB62" s="3">
        <f t="shared" si="17"/>
        <v>0.14956054318985301</v>
      </c>
      <c r="AC62" s="3">
        <f t="shared" si="18"/>
        <v>-3.6267291814685687E-2</v>
      </c>
      <c r="AE62" s="4">
        <f t="shared" si="26"/>
        <v>0.54102092331758111</v>
      </c>
      <c r="AF62" s="4">
        <f t="shared" si="26"/>
        <v>4.4455509099491364</v>
      </c>
      <c r="AG62" s="4">
        <f t="shared" si="26"/>
        <v>2.4122562084719412</v>
      </c>
      <c r="AH62" s="4">
        <f t="shared" si="26"/>
        <v>-0.74855572826211247</v>
      </c>
      <c r="AI62" s="4">
        <f t="shared" si="26"/>
        <v>4.634549734108262E-2</v>
      </c>
      <c r="AJ62" s="4">
        <f t="shared" si="26"/>
        <v>3.9996006143447227</v>
      </c>
      <c r="AK62" s="4">
        <f t="shared" si="26"/>
        <v>1.623032514998668</v>
      </c>
      <c r="AL62" s="5">
        <f t="shared" si="20"/>
        <v>1.46427633296552</v>
      </c>
    </row>
    <row r="63" spans="1:38" x14ac:dyDescent="0.3">
      <c r="A63" t="s">
        <v>171</v>
      </c>
      <c r="B63">
        <v>1.06128939125892E-2</v>
      </c>
      <c r="C63">
        <v>1559.4372876022244</v>
      </c>
      <c r="D63">
        <v>1466.3799247255636</v>
      </c>
      <c r="E63">
        <v>63421.439189055898</v>
      </c>
      <c r="F63">
        <v>65135.444606140802</v>
      </c>
      <c r="G63" s="6">
        <v>106.353381746433</v>
      </c>
      <c r="H63">
        <v>103.23246900027139</v>
      </c>
      <c r="I63" s="3">
        <f t="shared" si="11"/>
        <v>3.0231890958196523E-2</v>
      </c>
      <c r="L63" s="2"/>
      <c r="M63">
        <f t="shared" si="12"/>
        <v>100.5023167633309</v>
      </c>
      <c r="N63">
        <f t="shared" si="9"/>
        <v>152.90091103107201</v>
      </c>
      <c r="O63">
        <f t="shared" si="10"/>
        <v>132.75873187826718</v>
      </c>
      <c r="P63">
        <f t="shared" si="2"/>
        <v>151.58422425201451</v>
      </c>
      <c r="Q63">
        <f t="shared" si="3"/>
        <v>157.33832509721196</v>
      </c>
      <c r="R63">
        <f t="shared" si="4"/>
        <v>153.67769469152813</v>
      </c>
      <c r="S63">
        <f t="shared" si="5"/>
        <v>145.08077222048837</v>
      </c>
      <c r="T63" s="5"/>
      <c r="U63" s="10">
        <f t="shared" si="21"/>
        <v>6.346060888284244E-2</v>
      </c>
      <c r="V63" s="10">
        <f t="shared" si="22"/>
        <v>-2.6314480962694065E-2</v>
      </c>
      <c r="X63">
        <f t="shared" si="24"/>
        <v>1.0086861728887333</v>
      </c>
      <c r="Y63">
        <f t="shared" si="25"/>
        <v>1.0138106089195216</v>
      </c>
      <c r="Z63">
        <f t="shared" si="15"/>
        <v>1.0050803076006412</v>
      </c>
      <c r="AB63" s="3">
        <f t="shared" si="17"/>
        <v>0.15172018343225924</v>
      </c>
      <c r="AC63" s="3">
        <f t="shared" si="18"/>
        <v>-3.6571514547661943E-2</v>
      </c>
      <c r="AE63" s="4">
        <f t="shared" si="26"/>
        <v>0.4825441844331646</v>
      </c>
      <c r="AF63" s="4">
        <f t="shared" si="26"/>
        <v>5.6571210632321511</v>
      </c>
      <c r="AG63" s="4">
        <f t="shared" si="26"/>
        <v>2.9001278624574134</v>
      </c>
      <c r="AH63" s="4">
        <f t="shared" si="26"/>
        <v>0.19642339884606841</v>
      </c>
      <c r="AI63" s="4">
        <f t="shared" si="26"/>
        <v>0.92674727663406564</v>
      </c>
      <c r="AJ63" s="4">
        <f t="shared" si="26"/>
        <v>3.0424425123511734</v>
      </c>
      <c r="AK63" s="4">
        <f t="shared" si="26"/>
        <v>2.158374119095896</v>
      </c>
      <c r="AL63" s="5">
        <f t="shared" si="20"/>
        <v>0.40959923742302728</v>
      </c>
    </row>
    <row r="64" spans="1:38" x14ac:dyDescent="0.3">
      <c r="A64" t="s">
        <v>172</v>
      </c>
      <c r="B64">
        <v>1.0619101057444E-2</v>
      </c>
      <c r="C64">
        <v>1556.591846420366</v>
      </c>
      <c r="D64">
        <v>1481.5766723839854</v>
      </c>
      <c r="E64">
        <v>63990.627141359248</v>
      </c>
      <c r="F64">
        <v>65289.627962842853</v>
      </c>
      <c r="G64" s="6">
        <v>106.852277948785</v>
      </c>
      <c r="H64">
        <v>103.90420024750941</v>
      </c>
      <c r="I64" s="3">
        <f t="shared" si="11"/>
        <v>2.8373036838289501E-2</v>
      </c>
      <c r="J64">
        <f>AVERAGE(H61:H64)</f>
        <v>102.42082696096315</v>
      </c>
      <c r="K64" s="8">
        <f>AVERAGE(G61:G64)</f>
        <v>105.72915484796825</v>
      </c>
      <c r="L64" s="2">
        <f>(K64-J64)/J64</f>
        <v>3.2301319811311749E-2</v>
      </c>
      <c r="M64">
        <f t="shared" si="12"/>
        <v>100.56109737901697</v>
      </c>
      <c r="N64">
        <f t="shared" si="9"/>
        <v>152.62191901744612</v>
      </c>
      <c r="O64">
        <f t="shared" si="10"/>
        <v>134.13456969068386</v>
      </c>
      <c r="P64">
        <f t="shared" si="2"/>
        <v>152.94464614257271</v>
      </c>
      <c r="Q64">
        <f t="shared" si="3"/>
        <v>157.71076365578872</v>
      </c>
      <c r="R64">
        <f t="shared" si="4"/>
        <v>154.39858590353123</v>
      </c>
      <c r="S64">
        <f t="shared" si="5"/>
        <v>146.02480939229784</v>
      </c>
      <c r="T64" s="5"/>
      <c r="U64" s="10">
        <f t="shared" si="21"/>
        <v>5.0631989173854031E-2</v>
      </c>
      <c r="V64" s="10">
        <f t="shared" si="22"/>
        <v>-1.9895975241624675E-2</v>
      </c>
      <c r="X64">
        <f t="shared" si="24"/>
        <v>0.99788990897513508</v>
      </c>
      <c r="Y64">
        <f t="shared" si="25"/>
        <v>1.0095063135430264</v>
      </c>
      <c r="Z64">
        <f t="shared" si="15"/>
        <v>1.0116409680701368</v>
      </c>
      <c r="AB64" s="3">
        <f t="shared" si="17"/>
        <v>0.13782688064228577</v>
      </c>
      <c r="AC64" s="3">
        <f t="shared" si="18"/>
        <v>-3.0220622884169712E-2</v>
      </c>
      <c r="AE64" s="4">
        <f t="shared" si="26"/>
        <v>0.42078691751776809</v>
      </c>
      <c r="AF64" s="4">
        <f t="shared" si="26"/>
        <v>5.1443509348745531</v>
      </c>
      <c r="AG64" s="4">
        <f t="shared" si="26"/>
        <v>3.3446953078945407</v>
      </c>
      <c r="AH64" s="4">
        <f t="shared" si="26"/>
        <v>0.88827625976677371</v>
      </c>
      <c r="AI64" s="4">
        <f t="shared" si="26"/>
        <v>1.7642800087651844</v>
      </c>
      <c r="AJ64" s="4">
        <f t="shared" si="26"/>
        <v>3.3870435303892776</v>
      </c>
      <c r="AK64" s="4">
        <f t="shared" si="26"/>
        <v>2.7616259955167699</v>
      </c>
      <c r="AL64" s="5">
        <f t="shared" si="20"/>
        <v>0.22646713779773656</v>
      </c>
    </row>
    <row r="65" spans="1:38" x14ac:dyDescent="0.3">
      <c r="A65" t="s">
        <v>9</v>
      </c>
      <c r="B65">
        <v>1.06239503080329E-2</v>
      </c>
      <c r="C65">
        <v>1538.1048828021385</v>
      </c>
      <c r="D65">
        <v>1495.1576000960301</v>
      </c>
      <c r="E65">
        <v>62712.946769336231</v>
      </c>
      <c r="F65">
        <v>65478.216819823188</v>
      </c>
      <c r="G65" s="6">
        <v>104.987029086855</v>
      </c>
      <c r="H65">
        <v>104.63970779125466</v>
      </c>
      <c r="I65" s="3">
        <f t="shared" si="11"/>
        <v>3.3192112528946261E-3</v>
      </c>
      <c r="L65" s="2"/>
      <c r="M65">
        <f t="shared" si="12"/>
        <v>100.60701896485062</v>
      </c>
      <c r="N65">
        <f t="shared" si="9"/>
        <v>150.80929493701802</v>
      </c>
      <c r="O65">
        <f t="shared" si="10"/>
        <v>135.36411921627416</v>
      </c>
      <c r="P65">
        <f t="shared" si="2"/>
        <v>149.89084934275874</v>
      </c>
      <c r="Q65">
        <f t="shared" si="3"/>
        <v>158.166310632841</v>
      </c>
      <c r="R65">
        <f t="shared" si="4"/>
        <v>151.70335289429019</v>
      </c>
      <c r="S65">
        <f t="shared" si="5"/>
        <v>147.05847644931916</v>
      </c>
      <c r="T65" s="5"/>
      <c r="U65" s="10">
        <f t="shared" si="21"/>
        <v>2.8724251345376484E-2</v>
      </c>
      <c r="V65" s="10">
        <f t="shared" si="22"/>
        <v>-4.2231908332142964E-2</v>
      </c>
      <c r="X65">
        <f t="shared" si="24"/>
        <v>1.0061274293813565</v>
      </c>
      <c r="Y65">
        <f t="shared" si="25"/>
        <v>1.012092156122131</v>
      </c>
      <c r="Z65">
        <f t="shared" si="15"/>
        <v>1.0059284008830196</v>
      </c>
      <c r="AB65" s="3">
        <f t="shared" si="17"/>
        <v>0.11410095829062916</v>
      </c>
      <c r="AC65" s="3">
        <f t="shared" si="18"/>
        <v>-5.2321263971899068E-2</v>
      </c>
      <c r="AE65" s="4">
        <f t="shared" si="26"/>
        <v>0.35848472493400507</v>
      </c>
      <c r="AF65" s="4">
        <f t="shared" si="26"/>
        <v>4.0698418015080673</v>
      </c>
      <c r="AG65" s="4">
        <f t="shared" si="26"/>
        <v>3.6288038858875549</v>
      </c>
      <c r="AH65" s="4">
        <f t="shared" si="26"/>
        <v>1.3900397739476267</v>
      </c>
      <c r="AI65" s="4">
        <f t="shared" si="26"/>
        <v>2.6965219464637036</v>
      </c>
      <c r="AJ65" s="4">
        <f t="shared" si="26"/>
        <v>2.7151094130698494</v>
      </c>
      <c r="AK65" s="4">
        <f t="shared" si="26"/>
        <v>3.3902524130579925</v>
      </c>
      <c r="AL65" s="5">
        <f t="shared" si="20"/>
        <v>-0.19914239936464409</v>
      </c>
    </row>
    <row r="66" spans="1:38" x14ac:dyDescent="0.3">
      <c r="A66" t="s">
        <v>10</v>
      </c>
      <c r="B66">
        <v>1.0627677602870301E-2</v>
      </c>
      <c r="C66">
        <v>1560.2571160454315</v>
      </c>
      <c r="D66">
        <v>1508.2456798086068</v>
      </c>
      <c r="E66">
        <v>63583.772994665174</v>
      </c>
      <c r="F66">
        <v>66545.450099316848</v>
      </c>
      <c r="G66" s="6">
        <v>106.92023737751801</v>
      </c>
      <c r="H66">
        <v>106.00858587191304</v>
      </c>
      <c r="I66" s="3">
        <f t="shared" si="11"/>
        <v>8.599789329389658E-3</v>
      </c>
      <c r="L66" s="2"/>
      <c r="M66">
        <f t="shared" si="12"/>
        <v>100.64231581880057</v>
      </c>
      <c r="N66">
        <f t="shared" si="9"/>
        <v>152.98129420316374</v>
      </c>
      <c r="O66">
        <f t="shared" si="10"/>
        <v>136.54904873969801</v>
      </c>
      <c r="P66">
        <f t="shared" si="2"/>
        <v>151.97221992520963</v>
      </c>
      <c r="Q66">
        <f t="shared" si="3"/>
        <v>160.74427256583908</v>
      </c>
      <c r="R66">
        <f t="shared" si="4"/>
        <v>154.49678539816639</v>
      </c>
      <c r="S66">
        <f t="shared" si="5"/>
        <v>148.98226933096663</v>
      </c>
      <c r="T66" s="5"/>
      <c r="U66" s="10">
        <f t="shared" si="21"/>
        <v>3.4484724162064051E-2</v>
      </c>
      <c r="V66" s="10">
        <f t="shared" si="22"/>
        <v>-4.450607968285536E-2</v>
      </c>
      <c r="X66">
        <f t="shared" si="24"/>
        <v>1.0066398600905528</v>
      </c>
      <c r="Y66">
        <f t="shared" si="25"/>
        <v>1.0166120194480226</v>
      </c>
      <c r="Z66">
        <f t="shared" si="15"/>
        <v>1.0099063823645658</v>
      </c>
      <c r="AB66" s="3">
        <f t="shared" si="17"/>
        <v>0.12033950888072709</v>
      </c>
      <c r="AC66" s="3">
        <f t="shared" si="18"/>
        <v>-5.4571478663642647E-2</v>
      </c>
      <c r="AE66" s="4">
        <f t="shared" si="26"/>
        <v>0.29832566061225307</v>
      </c>
      <c r="AF66" s="4">
        <f t="shared" si="26"/>
        <v>2.8428960483393384</v>
      </c>
      <c r="AG66" s="4">
        <f t="shared" si="26"/>
        <v>3.794374116446142</v>
      </c>
      <c r="AH66" s="4">
        <f t="shared" si="26"/>
        <v>1.6418032316994458</v>
      </c>
      <c r="AI66" s="4">
        <f t="shared" si="26"/>
        <v>3.2669315714803693</v>
      </c>
      <c r="AJ66" s="4">
        <f t="shared" si="26"/>
        <v>2.0212696539559927</v>
      </c>
      <c r="AK66" s="4">
        <f t="shared" si="26"/>
        <v>3.7561723709601536</v>
      </c>
      <c r="AL66" s="5">
        <f t="shared" si="20"/>
        <v>-0.46188048514948338</v>
      </c>
    </row>
    <row r="67" spans="1:38" x14ac:dyDescent="0.3">
      <c r="A67" t="s">
        <v>11</v>
      </c>
      <c r="B67">
        <v>1.0630559951717E-2</v>
      </c>
      <c r="C67">
        <v>1578.0269978101101</v>
      </c>
      <c r="D67">
        <v>1521.2640451357126</v>
      </c>
      <c r="E67">
        <v>64059.208490403296</v>
      </c>
      <c r="F67">
        <v>66788.102961760815</v>
      </c>
      <c r="G67" s="6">
        <v>106.84676327921601</v>
      </c>
      <c r="H67">
        <v>106.69442814787706</v>
      </c>
      <c r="I67" s="3">
        <f t="shared" ref="I67:I130" si="27">(G67-H67)/H67</f>
        <v>1.4277702592661126E-3</v>
      </c>
      <c r="L67" s="2"/>
      <c r="M67">
        <f t="shared" si="12"/>
        <v>100.66961117661712</v>
      </c>
      <c r="N67">
        <f t="shared" si="9"/>
        <v>154.72360928844137</v>
      </c>
      <c r="O67">
        <f t="shared" si="10"/>
        <v>137.727666670026</v>
      </c>
      <c r="P67">
        <f t="shared" si="2"/>
        <v>153.10856311963795</v>
      </c>
      <c r="Q67">
        <f t="shared" si="3"/>
        <v>161.33041418485828</v>
      </c>
      <c r="R67">
        <f t="shared" si="4"/>
        <v>154.39061735855003</v>
      </c>
      <c r="S67">
        <f t="shared" si="5"/>
        <v>149.94613785006655</v>
      </c>
      <c r="T67" s="5"/>
      <c r="U67" s="10">
        <f t="shared" ref="U67:U98" si="28">(C67/D67)-1</f>
        <v>3.7313017983892083E-2</v>
      </c>
      <c r="V67" s="10">
        <f t="shared" ref="V67:V98" si="29">(E67/F67)-1</f>
        <v>-4.0858990603759637E-2</v>
      </c>
      <c r="X67">
        <f t="shared" si="24"/>
        <v>1.0105483725788833</v>
      </c>
      <c r="Y67">
        <f t="shared" si="25"/>
        <v>1.0083734979467496</v>
      </c>
      <c r="Z67">
        <f t="shared" si="15"/>
        <v>0.997847827287492</v>
      </c>
      <c r="AB67" s="3">
        <f t="shared" si="17"/>
        <v>0.12340253072852092</v>
      </c>
      <c r="AC67" s="3">
        <f t="shared" si="18"/>
        <v>-5.0962808883633248E-2</v>
      </c>
      <c r="AE67" s="4">
        <f t="shared" si="26"/>
        <v>0.2427474619769221</v>
      </c>
      <c r="AF67" s="4">
        <f t="shared" si="26"/>
        <v>1.6189861442035269</v>
      </c>
      <c r="AG67" s="4">
        <f t="shared" si="26"/>
        <v>3.8271380764387075</v>
      </c>
      <c r="AH67" s="4">
        <f t="shared" si="26"/>
        <v>1.4299752956580036</v>
      </c>
      <c r="AI67" s="4">
        <f t="shared" si="26"/>
        <v>3.1737105462621429</v>
      </c>
      <c r="AJ67" s="4">
        <f t="shared" si="26"/>
        <v>1.67056925784832</v>
      </c>
      <c r="AK67" s="4">
        <f t="shared" si="26"/>
        <v>3.7343949172986779</v>
      </c>
      <c r="AL67" s="5">
        <f t="shared" si="20"/>
        <v>-0.55265329595704693</v>
      </c>
    </row>
    <row r="68" spans="1:38" x14ac:dyDescent="0.3">
      <c r="A68" t="s">
        <v>12</v>
      </c>
      <c r="B68">
        <v>1.0632941234315E-2</v>
      </c>
      <c r="C68">
        <v>1557.7926350773639</v>
      </c>
      <c r="D68">
        <v>1532.6516113624637</v>
      </c>
      <c r="E68">
        <v>64432.524022406302</v>
      </c>
      <c r="F68">
        <v>66622.104716287009</v>
      </c>
      <c r="G68" s="6">
        <v>105.60574607791</v>
      </c>
      <c r="H68">
        <v>107.04463076430237</v>
      </c>
      <c r="I68" s="3">
        <f t="shared" si="27"/>
        <v>-1.3441913677675226E-2</v>
      </c>
      <c r="J68">
        <f>AVERAGE(H65:H68)</f>
        <v>106.09683814383678</v>
      </c>
      <c r="K68" s="8">
        <f>AVERAGE(G65:G68)</f>
        <v>106.08994395537475</v>
      </c>
      <c r="L68" s="2">
        <f>(K68-J68)/J68</f>
        <v>-6.4980150046325955E-5</v>
      </c>
      <c r="M68">
        <f t="shared" ref="M68:M131" si="30">B68/AVERAGE(B$5:B$8)*100</f>
        <v>100.69216152150311</v>
      </c>
      <c r="N68">
        <f t="shared" ref="N68:N131" si="31">C68/AVERAGE(C$5:C$8)*100</f>
        <v>152.73965487067369</v>
      </c>
      <c r="O68">
        <f t="shared" ref="O68:O131" si="32">D68/AVERAGE(D$5:D$8)*100</f>
        <v>138.7586401755629</v>
      </c>
      <c r="P68">
        <f t="shared" ref="P68:P131" si="33">E68/AVERAGE(E$5:E$8)*100</f>
        <v>154.00082835428859</v>
      </c>
      <c r="Q68">
        <f t="shared" ref="Q68:Q131" si="34">F68/AVERAGE(F$5:F$8)*100</f>
        <v>160.92943609881229</v>
      </c>
      <c r="R68">
        <f t="shared" ref="R68:R131" si="35">G68/AVERAGE(G$5:G$8)*100</f>
        <v>152.59738183150355</v>
      </c>
      <c r="S68">
        <f t="shared" ref="S68:S131" si="36">H68/AVERAGE(H$5:H$8)*100</f>
        <v>150.43830534849656</v>
      </c>
      <c r="T68" s="5"/>
      <c r="U68" s="10">
        <f t="shared" si="28"/>
        <v>1.640361288143688E-2</v>
      </c>
      <c r="V68" s="10">
        <f t="shared" si="29"/>
        <v>-3.2865678789421704E-2</v>
      </c>
      <c r="X68">
        <f t="shared" si="24"/>
        <v>0.99181060584483682</v>
      </c>
      <c r="Y68">
        <f t="shared" si="25"/>
        <v>0.99088675991043174</v>
      </c>
      <c r="Z68">
        <f t="shared" si="15"/>
        <v>0.99906852585668993</v>
      </c>
      <c r="AB68" s="3">
        <f t="shared" si="17"/>
        <v>0.10075779553202202</v>
      </c>
      <c r="AC68" s="3">
        <f t="shared" si="18"/>
        <v>-4.305370050678281E-2</v>
      </c>
      <c r="AE68" s="4">
        <f t="shared" si="26"/>
        <v>0.1938491602965442</v>
      </c>
      <c r="AF68" s="4">
        <f t="shared" si="26"/>
        <v>0.8724176656455862</v>
      </c>
      <c r="AG68" s="4">
        <f t="shared" si="26"/>
        <v>3.7205735703601972</v>
      </c>
      <c r="AH68" s="4">
        <f t="shared" si="26"/>
        <v>1.1770382451806949</v>
      </c>
      <c r="AI68" s="4">
        <f t="shared" si="26"/>
        <v>2.953851918374184</v>
      </c>
      <c r="AJ68" s="4">
        <f t="shared" si="26"/>
        <v>0.34123899687390491</v>
      </c>
      <c r="AK68" s="4">
        <f t="shared" si="26"/>
        <v>3.5891246848404279</v>
      </c>
      <c r="AL68" s="5">
        <f t="shared" si="20"/>
        <v>-0.90492417320712937</v>
      </c>
    </row>
    <row r="69" spans="1:38" x14ac:dyDescent="0.3">
      <c r="A69" t="s">
        <v>13</v>
      </c>
      <c r="B69">
        <v>1.0635163146595799E-2</v>
      </c>
      <c r="C69">
        <v>1546.0161136560448</v>
      </c>
      <c r="D69">
        <v>1539.4375959087781</v>
      </c>
      <c r="E69">
        <v>63614.929108463984</v>
      </c>
      <c r="F69">
        <v>66560.971233138713</v>
      </c>
      <c r="G69" s="6">
        <v>105.676571237948</v>
      </c>
      <c r="H69">
        <v>107.41766429099627</v>
      </c>
      <c r="I69" s="3">
        <f t="shared" si="27"/>
        <v>-1.620862885578692E-2</v>
      </c>
      <c r="L69" s="2"/>
      <c r="M69">
        <f t="shared" si="30"/>
        <v>100.71320265634385</v>
      </c>
      <c r="N69">
        <f t="shared" si="31"/>
        <v>151.58498140710321</v>
      </c>
      <c r="O69">
        <f t="shared" si="32"/>
        <v>139.37300940397608</v>
      </c>
      <c r="P69">
        <f t="shared" si="33"/>
        <v>152.04668646840523</v>
      </c>
      <c r="Q69">
        <f t="shared" si="34"/>
        <v>160.78176473640627</v>
      </c>
      <c r="R69">
        <f t="shared" si="35"/>
        <v>152.69972222860301</v>
      </c>
      <c r="S69">
        <f t="shared" si="36"/>
        <v>150.9625589349989</v>
      </c>
      <c r="T69" s="5"/>
      <c r="U69" s="10">
        <f t="shared" si="28"/>
        <v>4.2733253785343095E-3</v>
      </c>
      <c r="V69" s="10">
        <f t="shared" si="29"/>
        <v>-4.4260804343671967E-2</v>
      </c>
      <c r="X69">
        <f t="shared" si="24"/>
        <v>0.99696339938721423</v>
      </c>
      <c r="Y69">
        <f t="shared" si="25"/>
        <v>1.0042949687057696</v>
      </c>
      <c r="Z69">
        <f t="shared" si="15"/>
        <v>1.0073539001763374</v>
      </c>
      <c r="AB69" s="3">
        <f t="shared" si="17"/>
        <v>8.7620781493857436E-2</v>
      </c>
      <c r="AC69" s="3">
        <f t="shared" si="18"/>
        <v>-5.4328787112902899E-2</v>
      </c>
      <c r="AE69" s="4">
        <f t="shared" si="26"/>
        <v>0.15366830482674843</v>
      </c>
      <c r="AF69" s="4">
        <f t="shared" si="26"/>
        <v>0.74349451980360026</v>
      </c>
      <c r="AG69" s="4">
        <f t="shared" si="26"/>
        <v>3.4920168152712927</v>
      </c>
      <c r="AH69" s="4">
        <f t="shared" si="26"/>
        <v>1.1693473061452186</v>
      </c>
      <c r="AI69" s="4">
        <f t="shared" si="26"/>
        <v>2.4334555384106338</v>
      </c>
      <c r="AJ69" s="4">
        <f t="shared" si="26"/>
        <v>0.3235504423139357</v>
      </c>
      <c r="AK69" s="4">
        <f t="shared" si="26"/>
        <v>3.2321165818898878</v>
      </c>
      <c r="AL69" s="5">
        <f t="shared" si="20"/>
        <v>-0.89989518196006757</v>
      </c>
    </row>
    <row r="70" spans="1:38" x14ac:dyDescent="0.3">
      <c r="A70" t="s">
        <v>14</v>
      </c>
      <c r="B70">
        <v>1.0637509896045101E-2</v>
      </c>
      <c r="C70">
        <v>1542.0926026765844</v>
      </c>
      <c r="D70">
        <v>1543.0719774105687</v>
      </c>
      <c r="E70">
        <v>64757.039806056695</v>
      </c>
      <c r="F70">
        <v>67977.889893281914</v>
      </c>
      <c r="G70" s="6">
        <v>106.143186779735</v>
      </c>
      <c r="H70">
        <v>108.81903271513039</v>
      </c>
      <c r="I70" s="3">
        <f t="shared" si="27"/>
        <v>-2.4589870619419064E-2</v>
      </c>
      <c r="L70" s="2"/>
      <c r="M70">
        <f t="shared" si="30"/>
        <v>100.73542597813152</v>
      </c>
      <c r="N70">
        <f t="shared" si="31"/>
        <v>151.20028597371243</v>
      </c>
      <c r="O70">
        <f t="shared" si="32"/>
        <v>139.70204819617712</v>
      </c>
      <c r="P70">
        <f t="shared" si="33"/>
        <v>154.77645681607015</v>
      </c>
      <c r="Q70">
        <f t="shared" si="34"/>
        <v>164.20441134815442</v>
      </c>
      <c r="R70">
        <f t="shared" si="35"/>
        <v>153.37396877903271</v>
      </c>
      <c r="S70">
        <f t="shared" si="36"/>
        <v>152.93201307193573</v>
      </c>
      <c r="T70" s="5"/>
      <c r="U70" s="10">
        <f t="shared" si="28"/>
        <v>-6.346915427936084E-4</v>
      </c>
      <c r="V70" s="10">
        <f t="shared" si="29"/>
        <v>-4.7380848277014942E-2</v>
      </c>
      <c r="X70">
        <f t="shared" si="24"/>
        <v>0.97689460712615039</v>
      </c>
      <c r="Y70">
        <f t="shared" si="25"/>
        <v>0.99093862163607926</v>
      </c>
      <c r="Z70">
        <f t="shared" ref="Z70:Z133" si="37">R70/N70</f>
        <v>1.0143761818393531</v>
      </c>
      <c r="AB70" s="3">
        <f t="shared" si="17"/>
        <v>8.2305434501496189E-2</v>
      </c>
      <c r="AC70" s="3">
        <f t="shared" si="18"/>
        <v>-5.7415963765398814E-2</v>
      </c>
      <c r="AE70" s="4">
        <f t="shared" si="26"/>
        <v>0.12369789620760852</v>
      </c>
      <c r="AF70" s="4">
        <f t="shared" si="26"/>
        <v>0.15346984356194859</v>
      </c>
      <c r="AG70" s="4">
        <f t="shared" si="26"/>
        <v>3.1096313553161226</v>
      </c>
      <c r="AH70" s="4">
        <f t="shared" si="26"/>
        <v>1.2435183587767629</v>
      </c>
      <c r="AI70" s="4">
        <f t="shared" si="26"/>
        <v>2.09577280770048</v>
      </c>
      <c r="AJ70" s="4">
        <f t="shared" si="26"/>
        <v>-0.19774952325641859</v>
      </c>
      <c r="AK70" s="4">
        <f t="shared" si="26"/>
        <v>2.9179587801382967</v>
      </c>
      <c r="AL70" s="5">
        <f t="shared" si="20"/>
        <v>-1.0677698138172624</v>
      </c>
    </row>
    <row r="71" spans="1:38" x14ac:dyDescent="0.3">
      <c r="A71" t="s">
        <v>15</v>
      </c>
      <c r="B71">
        <v>1.0640278682053301E-2</v>
      </c>
      <c r="C71">
        <v>1558.155785355566</v>
      </c>
      <c r="D71">
        <v>1544.9377996215335</v>
      </c>
      <c r="E71">
        <v>65520.409189190432</v>
      </c>
      <c r="F71">
        <v>68724.140315659053</v>
      </c>
      <c r="G71" s="6">
        <v>106.46228392393201</v>
      </c>
      <c r="H71">
        <v>109.57229371171179</v>
      </c>
      <c r="I71" s="3">
        <f t="shared" si="27"/>
        <v>-2.8383176827185191E-2</v>
      </c>
      <c r="L71" s="2"/>
      <c r="M71">
        <f t="shared" si="30"/>
        <v>100.76164591500623</v>
      </c>
      <c r="N71">
        <f t="shared" si="31"/>
        <v>152.77526130949605</v>
      </c>
      <c r="O71">
        <f t="shared" si="32"/>
        <v>139.87097044235716</v>
      </c>
      <c r="P71">
        <f t="shared" si="33"/>
        <v>156.60099371147433</v>
      </c>
      <c r="Q71">
        <f t="shared" si="34"/>
        <v>166.00702116021421</v>
      </c>
      <c r="R71">
        <f t="shared" si="35"/>
        <v>153.83505532557771</v>
      </c>
      <c r="S71">
        <f t="shared" si="36"/>
        <v>153.99063046359493</v>
      </c>
      <c r="T71" s="5"/>
      <c r="U71" s="10">
        <f t="shared" si="28"/>
        <v>8.5556750163473527E-3</v>
      </c>
      <c r="V71" s="10">
        <f t="shared" si="29"/>
        <v>-4.6617260132370664E-2</v>
      </c>
      <c r="X71">
        <f t="shared" si="24"/>
        <v>0.97557019076758278</v>
      </c>
      <c r="Y71">
        <f t="shared" si="25"/>
        <v>0.98233767027690355</v>
      </c>
      <c r="Z71">
        <f t="shared" si="37"/>
        <v>1.0069369478212491</v>
      </c>
      <c r="AB71" s="3">
        <f t="shared" si="17"/>
        <v>9.2258535322430779E-2</v>
      </c>
      <c r="AC71" s="3">
        <f t="shared" si="18"/>
        <v>-5.6660419438898768E-2</v>
      </c>
      <c r="AE71" s="4">
        <f t="shared" ref="AE71:AK86" si="38">(AVERAGE(M68:M71)/AVERAGE(M64:M67)-1)*100</f>
        <v>0.10494749707212758</v>
      </c>
      <c r="AF71" s="4">
        <f t="shared" si="38"/>
        <v>-0.4640429200838736</v>
      </c>
      <c r="AG71" s="4">
        <f t="shared" si="38"/>
        <v>2.5615840273053525</v>
      </c>
      <c r="AH71" s="4">
        <f t="shared" si="38"/>
        <v>1.5641441356118113</v>
      </c>
      <c r="AI71" s="4">
        <f t="shared" si="38"/>
        <v>2.1899574791516052</v>
      </c>
      <c r="AJ71" s="4">
        <f t="shared" si="38"/>
        <v>-0.40378153278947115</v>
      </c>
      <c r="AK71" s="4">
        <f t="shared" si="38"/>
        <v>2.7553196986857209</v>
      </c>
      <c r="AL71" s="5">
        <f t="shared" si="20"/>
        <v>-1.1465461641282766</v>
      </c>
    </row>
    <row r="72" spans="1:38" x14ac:dyDescent="0.3">
      <c r="A72" t="s">
        <v>16</v>
      </c>
      <c r="B72">
        <v>1.0643756813204499E-2</v>
      </c>
      <c r="C72">
        <v>1574.8036173100318</v>
      </c>
      <c r="D72">
        <v>1545.2737409946733</v>
      </c>
      <c r="E72">
        <v>66749.908703383902</v>
      </c>
      <c r="F72">
        <v>69769.396381118524</v>
      </c>
      <c r="G72" s="6">
        <v>108.01725603389499</v>
      </c>
      <c r="H72">
        <v>110.50525362213038</v>
      </c>
      <c r="I72" s="3">
        <f t="shared" si="27"/>
        <v>-2.2514744835055767E-2</v>
      </c>
      <c r="J72">
        <f>AVERAGE(H69:H72)</f>
        <v>109.07856108499222</v>
      </c>
      <c r="K72" s="8">
        <f>AVERAGE(G69:G72)</f>
        <v>106.57482449387751</v>
      </c>
      <c r="L72" s="2">
        <f>(K72-J72)/J72</f>
        <v>-2.2953516861703299E-2</v>
      </c>
      <c r="M72">
        <f t="shared" si="30"/>
        <v>100.79458323083932</v>
      </c>
      <c r="N72">
        <f t="shared" si="31"/>
        <v>154.40756078878059</v>
      </c>
      <c r="O72">
        <f t="shared" si="32"/>
        <v>139.90138490039189</v>
      </c>
      <c r="P72">
        <f t="shared" si="33"/>
        <v>159.53963295492764</v>
      </c>
      <c r="Q72">
        <f t="shared" si="34"/>
        <v>168.5318958982549</v>
      </c>
      <c r="R72">
        <f t="shared" si="35"/>
        <v>156.08194701105765</v>
      </c>
      <c r="S72">
        <f t="shared" si="36"/>
        <v>155.30179298411866</v>
      </c>
      <c r="T72" s="5"/>
      <c r="U72" s="10">
        <f t="shared" si="28"/>
        <v>1.9109802704827317E-2</v>
      </c>
      <c r="V72" s="10">
        <f t="shared" si="29"/>
        <v>-4.3278110953411941E-2</v>
      </c>
      <c r="X72">
        <f t="shared" si="24"/>
        <v>0.96783199214456672</v>
      </c>
      <c r="Y72">
        <f t="shared" si="25"/>
        <v>0.97832710355522234</v>
      </c>
      <c r="Z72">
        <f t="shared" si="37"/>
        <v>1.0108439393364133</v>
      </c>
      <c r="AB72" s="3">
        <f t="shared" si="17"/>
        <v>0.10368857962854983</v>
      </c>
      <c r="AC72" s="3">
        <f t="shared" si="18"/>
        <v>-5.3356445647273931E-2</v>
      </c>
      <c r="AE72" s="4">
        <f t="shared" si="38"/>
        <v>9.7799164313228104E-2</v>
      </c>
      <c r="AF72" s="4">
        <f t="shared" si="38"/>
        <v>-0.21034858320557737</v>
      </c>
      <c r="AG72" s="4">
        <f t="shared" si="38"/>
        <v>1.9051692464004732</v>
      </c>
      <c r="AH72" s="4">
        <f t="shared" si="38"/>
        <v>2.297527410670952</v>
      </c>
      <c r="AI72" s="4">
        <f t="shared" si="38"/>
        <v>2.8626802956259967</v>
      </c>
      <c r="AJ72" s="4">
        <f t="shared" si="38"/>
        <v>0.45704665345731588</v>
      </c>
      <c r="AK72" s="4">
        <f t="shared" si="38"/>
        <v>2.8103787005538061</v>
      </c>
      <c r="AL72" s="5">
        <f t="shared" si="20"/>
        <v>-0.83737186260084751</v>
      </c>
    </row>
    <row r="73" spans="1:38" x14ac:dyDescent="0.3">
      <c r="A73" t="s">
        <v>17</v>
      </c>
      <c r="B73">
        <v>1.0648166822360699E-2</v>
      </c>
      <c r="C73">
        <v>1584.0942250966234</v>
      </c>
      <c r="D73">
        <v>1547.2020807868823</v>
      </c>
      <c r="E73">
        <v>66403.531552224667</v>
      </c>
      <c r="F73">
        <v>70197.905603323132</v>
      </c>
      <c r="G73" s="6">
        <v>109.780920987483</v>
      </c>
      <c r="H73">
        <v>110.90206588793411</v>
      </c>
      <c r="I73" s="3">
        <f t="shared" si="27"/>
        <v>-1.0109323856816375E-2</v>
      </c>
      <c r="L73" s="2"/>
      <c r="M73">
        <f t="shared" si="30"/>
        <v>100.83634527433057</v>
      </c>
      <c r="N73">
        <f t="shared" si="31"/>
        <v>155.31849347321474</v>
      </c>
      <c r="O73">
        <f t="shared" si="32"/>
        <v>140.0759671768725</v>
      </c>
      <c r="P73">
        <f t="shared" si="33"/>
        <v>158.71175341721201</v>
      </c>
      <c r="Q73">
        <f t="shared" si="34"/>
        <v>169.56698399380812</v>
      </c>
      <c r="R73">
        <f t="shared" si="35"/>
        <v>158.63039408274406</v>
      </c>
      <c r="S73">
        <f t="shared" si="36"/>
        <v>155.859464717701</v>
      </c>
      <c r="T73" s="5"/>
      <c r="U73" s="10">
        <f t="shared" si="28"/>
        <v>2.3844425216244636E-2</v>
      </c>
      <c r="V73" s="10">
        <f t="shared" si="29"/>
        <v>-5.4052525050246492E-2</v>
      </c>
      <c r="X73">
        <f t="shared" si="24"/>
        <v>0.9786199832656548</v>
      </c>
      <c r="Y73">
        <f t="shared" si="25"/>
        <v>0.99948737675240673</v>
      </c>
      <c r="Z73">
        <f t="shared" si="37"/>
        <v>1.0213232856916712</v>
      </c>
      <c r="AB73" s="3">
        <f t="shared" si="17"/>
        <v>0.10881614172326692</v>
      </c>
      <c r="AC73" s="3">
        <f t="shared" si="18"/>
        <v>-6.4017359517301475E-2</v>
      </c>
      <c r="AE73" s="4">
        <f t="shared" si="38"/>
        <v>0.1019845022910415</v>
      </c>
      <c r="AF73" s="4">
        <f t="shared" si="38"/>
        <v>0.27319952178319618</v>
      </c>
      <c r="AG73" s="4">
        <f t="shared" si="38"/>
        <v>1.2928851514901529</v>
      </c>
      <c r="AH73" s="4">
        <f t="shared" si="38"/>
        <v>3.0272757940841943</v>
      </c>
      <c r="AI73" s="4">
        <f t="shared" si="38"/>
        <v>3.8094070229588217</v>
      </c>
      <c r="AJ73" s="4">
        <f t="shared" si="38"/>
        <v>1.2596961166746912</v>
      </c>
      <c r="AK73" s="4">
        <f t="shared" si="38"/>
        <v>2.9574819381217976</v>
      </c>
      <c r="AL73" s="5">
        <f t="shared" si="20"/>
        <v>-0.57406464586063233</v>
      </c>
    </row>
    <row r="74" spans="1:38" x14ac:dyDescent="0.3">
      <c r="A74" t="s">
        <v>18</v>
      </c>
      <c r="B74">
        <v>1.06536635735269E-2</v>
      </c>
      <c r="C74">
        <v>1601.4377945787846</v>
      </c>
      <c r="D74">
        <v>1549.653468000771</v>
      </c>
      <c r="E74">
        <v>67981.039702114387</v>
      </c>
      <c r="F74">
        <v>71765.0535246738</v>
      </c>
      <c r="G74" s="6">
        <v>110.457554977041</v>
      </c>
      <c r="H74">
        <v>112.2610255249496</v>
      </c>
      <c r="I74" s="3">
        <f t="shared" si="27"/>
        <v>-1.6064974816284643E-2</v>
      </c>
      <c r="L74" s="2"/>
      <c r="M74">
        <f t="shared" si="30"/>
        <v>100.88839858150813</v>
      </c>
      <c r="N74">
        <f t="shared" si="31"/>
        <v>157.01900916271106</v>
      </c>
      <c r="O74">
        <f t="shared" si="32"/>
        <v>140.29790356073249</v>
      </c>
      <c r="P74">
        <f t="shared" si="33"/>
        <v>162.48217162609944</v>
      </c>
      <c r="Q74">
        <f t="shared" si="34"/>
        <v>173.35251782436472</v>
      </c>
      <c r="R74">
        <f t="shared" si="35"/>
        <v>159.60811148070252</v>
      </c>
      <c r="S74">
        <f t="shared" si="36"/>
        <v>157.76931842423363</v>
      </c>
      <c r="T74" s="5"/>
      <c r="U74" s="10">
        <f t="shared" si="28"/>
        <v>3.3416713895927597E-2</v>
      </c>
      <c r="V74" s="10">
        <f t="shared" si="29"/>
        <v>-5.2727806038051939E-2</v>
      </c>
      <c r="X74">
        <f t="shared" si="24"/>
        <v>0.96637684978780258</v>
      </c>
      <c r="Y74">
        <f t="shared" si="25"/>
        <v>0.98231153537256599</v>
      </c>
      <c r="Z74">
        <f t="shared" si="37"/>
        <v>1.016489101108188</v>
      </c>
      <c r="AB74" s="3">
        <f t="shared" si="17"/>
        <v>0.11918286145124246</v>
      </c>
      <c r="AC74" s="3">
        <f t="shared" si="18"/>
        <v>-6.2706595408546506E-2</v>
      </c>
      <c r="AE74" s="4">
        <f t="shared" si="38"/>
        <v>0.11682212463528518</v>
      </c>
      <c r="AF74" s="4">
        <f t="shared" si="38"/>
        <v>1.519347071737287</v>
      </c>
      <c r="AG74" s="4">
        <f t="shared" si="38"/>
        <v>0.82526646524205827</v>
      </c>
      <c r="AH74" s="4">
        <f t="shared" si="38"/>
        <v>3.8118222485994613</v>
      </c>
      <c r="AI74" s="4">
        <f t="shared" si="38"/>
        <v>4.6678374648255083</v>
      </c>
      <c r="AJ74" s="4">
        <f t="shared" si="38"/>
        <v>2.4620389666699882</v>
      </c>
      <c r="AK74" s="4">
        <f t="shared" si="38"/>
        <v>3.0850304106308846</v>
      </c>
      <c r="AL74" s="5">
        <f t="shared" si="20"/>
        <v>-0.20194013057832239</v>
      </c>
    </row>
    <row r="75" spans="1:38" x14ac:dyDescent="0.3">
      <c r="A75" t="s">
        <v>19</v>
      </c>
      <c r="B75">
        <v>1.06604367444254E-2</v>
      </c>
      <c r="C75">
        <v>1610.1642231522676</v>
      </c>
      <c r="D75">
        <v>1554.8799335900487</v>
      </c>
      <c r="E75">
        <v>68474.491810658059</v>
      </c>
      <c r="F75">
        <v>71864.261789034252</v>
      </c>
      <c r="G75" s="6">
        <v>111.635131897796</v>
      </c>
      <c r="H75">
        <v>112.49903008345052</v>
      </c>
      <c r="I75" s="3">
        <f t="shared" si="27"/>
        <v>-7.6791611893337218E-3</v>
      </c>
      <c r="L75" s="2"/>
      <c r="M75">
        <f t="shared" si="30"/>
        <v>100.95253936843578</v>
      </c>
      <c r="N75">
        <f t="shared" si="31"/>
        <v>157.87462476812263</v>
      </c>
      <c r="O75">
        <f t="shared" si="32"/>
        <v>140.7710817133642</v>
      </c>
      <c r="P75">
        <f t="shared" si="33"/>
        <v>163.66157650929895</v>
      </c>
      <c r="Q75">
        <f t="shared" si="34"/>
        <v>173.59216095944518</v>
      </c>
      <c r="R75">
        <f t="shared" si="35"/>
        <v>161.30967755722878</v>
      </c>
      <c r="S75">
        <f t="shared" si="36"/>
        <v>158.10380509760012</v>
      </c>
      <c r="T75" s="5"/>
      <c r="U75" s="10">
        <f t="shared" si="28"/>
        <v>3.5555343128374828E-2</v>
      </c>
      <c r="V75" s="10">
        <f t="shared" si="29"/>
        <v>-4.7169064205059952E-2</v>
      </c>
      <c r="X75">
        <f t="shared" si="24"/>
        <v>0.964640743022248</v>
      </c>
      <c r="Y75">
        <f t="shared" si="25"/>
        <v>0.98562949836954217</v>
      </c>
      <c r="Z75">
        <f t="shared" si="37"/>
        <v>1.0217581058016851</v>
      </c>
      <c r="AB75" s="3">
        <f t="shared" si="17"/>
        <v>0.12149898151372018</v>
      </c>
      <c r="AC75" s="3">
        <f t="shared" si="18"/>
        <v>-5.7206410676955755E-2</v>
      </c>
      <c r="AE75" s="4">
        <f t="shared" si="38"/>
        <v>0.14133207773128209</v>
      </c>
      <c r="AF75" s="4">
        <f t="shared" si="38"/>
        <v>2.682804489110846</v>
      </c>
      <c r="AG75" s="4">
        <f t="shared" si="38"/>
        <v>0.59918256448612262</v>
      </c>
      <c r="AH75" s="4">
        <f t="shared" si="38"/>
        <v>4.3681695219435657</v>
      </c>
      <c r="AI75" s="4">
        <f t="shared" si="38"/>
        <v>5.0804993780342755</v>
      </c>
      <c r="AJ75" s="4">
        <f t="shared" si="38"/>
        <v>3.7753094873195225</v>
      </c>
      <c r="AK75" s="4">
        <f t="shared" si="38"/>
        <v>3.0758096907531618</v>
      </c>
      <c r="AL75" s="5">
        <f t="shared" si="20"/>
        <v>0.22741972582675521</v>
      </c>
    </row>
    <row r="76" spans="1:38" x14ac:dyDescent="0.3">
      <c r="A76" t="s">
        <v>20</v>
      </c>
      <c r="B76">
        <v>1.0668633945440801E-2</v>
      </c>
      <c r="C76">
        <v>1613.7164258120424</v>
      </c>
      <c r="D76">
        <v>1560.3062288318306</v>
      </c>
      <c r="E76">
        <v>69140.183205059846</v>
      </c>
      <c r="F76">
        <v>71812.203337107261</v>
      </c>
      <c r="G76" s="6">
        <v>113.03925197545701</v>
      </c>
      <c r="H76">
        <v>112.73437710671682</v>
      </c>
      <c r="I76" s="3">
        <f t="shared" si="27"/>
        <v>2.704364689500029E-3</v>
      </c>
      <c r="J76">
        <f>AVERAGE(H73:H76)</f>
        <v>112.09912465076276</v>
      </c>
      <c r="K76" s="8">
        <f>AVERAGE(G73:G76)</f>
        <v>111.22821495944424</v>
      </c>
      <c r="L76" s="2">
        <f>(K76-J76)/J76</f>
        <v>-7.7691034076472635E-3</v>
      </c>
      <c r="M76">
        <f t="shared" si="30"/>
        <v>101.03016548057897</v>
      </c>
      <c r="N76">
        <f t="shared" si="31"/>
        <v>158.22291387674184</v>
      </c>
      <c r="O76">
        <f t="shared" si="32"/>
        <v>141.26235144704586</v>
      </c>
      <c r="P76">
        <f t="shared" si="33"/>
        <v>165.25265225437678</v>
      </c>
      <c r="Q76">
        <f t="shared" si="34"/>
        <v>173.46641084469775</v>
      </c>
      <c r="R76">
        <f t="shared" si="35"/>
        <v>163.33859222887975</v>
      </c>
      <c r="S76">
        <f t="shared" si="36"/>
        <v>158.43455692603095</v>
      </c>
      <c r="T76" s="5"/>
      <c r="U76" s="10">
        <f t="shared" si="28"/>
        <v>3.423058627420783E-2</v>
      </c>
      <c r="V76" s="10">
        <f t="shared" si="29"/>
        <v>-3.7208441015299076E-2</v>
      </c>
      <c r="X76">
        <f t="shared" si="24"/>
        <v>0.95746066231473292</v>
      </c>
      <c r="Y76">
        <f t="shared" si="25"/>
        <v>0.98841737182801348</v>
      </c>
      <c r="Z76">
        <f t="shared" si="37"/>
        <v>1.0323320954392428</v>
      </c>
      <c r="AB76" s="3">
        <f t="shared" si="17"/>
        <v>0.12006427937774977</v>
      </c>
      <c r="AC76" s="3">
        <f t="shared" si="18"/>
        <v>-4.735071504808297E-2</v>
      </c>
      <c r="AE76" s="4">
        <f t="shared" si="38"/>
        <v>0.17433807830564696</v>
      </c>
      <c r="AF76" s="4">
        <f t="shared" si="38"/>
        <v>3.0275275248363709</v>
      </c>
      <c r="AG76" s="4">
        <f t="shared" si="38"/>
        <v>0.63700589332003066</v>
      </c>
      <c r="AH76" s="4">
        <f t="shared" si="38"/>
        <v>4.3572973526614822</v>
      </c>
      <c r="AI76" s="4">
        <f t="shared" si="38"/>
        <v>4.6174104360698909</v>
      </c>
      <c r="AJ76" s="4">
        <f t="shared" si="38"/>
        <v>4.3663130459427268</v>
      </c>
      <c r="AK76" s="4">
        <f t="shared" si="38"/>
        <v>2.7691633770425161</v>
      </c>
      <c r="AL76" s="5">
        <f t="shared" si="20"/>
        <v>0.57676252767938041</v>
      </c>
    </row>
    <row r="77" spans="1:38" x14ac:dyDescent="0.3">
      <c r="A77" t="s">
        <v>21</v>
      </c>
      <c r="B77">
        <v>1.06783848063145E-2</v>
      </c>
      <c r="C77">
        <v>1617.7529353490195</v>
      </c>
      <c r="D77">
        <v>1568.7763849969406</v>
      </c>
      <c r="E77">
        <v>69391.242998831323</v>
      </c>
      <c r="F77">
        <v>72148.143591791042</v>
      </c>
      <c r="G77" s="6">
        <v>113.322250766275</v>
      </c>
      <c r="H77">
        <v>113.29821525409126</v>
      </c>
      <c r="I77" s="3">
        <f t="shared" si="27"/>
        <v>2.1214378469987377E-4</v>
      </c>
      <c r="L77" s="2"/>
      <c r="M77">
        <f t="shared" si="30"/>
        <v>101.12250448974227</v>
      </c>
      <c r="N77">
        <f t="shared" si="31"/>
        <v>158.61868867993277</v>
      </c>
      <c r="O77">
        <f t="shared" si="32"/>
        <v>142.02919718213144</v>
      </c>
      <c r="P77">
        <f t="shared" si="33"/>
        <v>165.85271281065454</v>
      </c>
      <c r="Q77">
        <f t="shared" si="34"/>
        <v>174.27789339961524</v>
      </c>
      <c r="R77">
        <f t="shared" si="35"/>
        <v>163.74751765333957</v>
      </c>
      <c r="S77">
        <f t="shared" si="36"/>
        <v>159.22696337160608</v>
      </c>
      <c r="T77" s="5"/>
      <c r="U77" s="10">
        <f t="shared" si="28"/>
        <v>3.1219586692194046E-2</v>
      </c>
      <c r="V77" s="10">
        <f t="shared" si="29"/>
        <v>-3.8211663609226898E-2</v>
      </c>
      <c r="X77">
        <f t="shared" si="24"/>
        <v>0.956382841087559</v>
      </c>
      <c r="Y77">
        <f t="shared" si="25"/>
        <v>0.98730683917290907</v>
      </c>
      <c r="Z77">
        <f t="shared" si="37"/>
        <v>1.0323343296813905</v>
      </c>
      <c r="AB77" s="3">
        <f t="shared" si="17"/>
        <v>0.11680338850699656</v>
      </c>
      <c r="AC77" s="3">
        <f t="shared" si="18"/>
        <v>-4.834336945789186E-2</v>
      </c>
      <c r="AE77" s="4">
        <f t="shared" si="38"/>
        <v>0.21472274838321148</v>
      </c>
      <c r="AF77" s="4">
        <f t="shared" si="38"/>
        <v>2.9385021803590927</v>
      </c>
      <c r="AG77" s="4">
        <f t="shared" si="38"/>
        <v>0.85964793148507468</v>
      </c>
      <c r="AH77" s="4">
        <f t="shared" si="38"/>
        <v>4.386755288520261</v>
      </c>
      <c r="AI77" s="4">
        <f t="shared" si="38"/>
        <v>3.9470692189298218</v>
      </c>
      <c r="AJ77" s="4">
        <f t="shared" si="38"/>
        <v>4.1938635945425906</v>
      </c>
      <c r="AK77" s="4">
        <f t="shared" si="38"/>
        <v>2.4997807823807561</v>
      </c>
      <c r="AL77" s="5">
        <f t="shared" si="20"/>
        <v>0.67769254972366577</v>
      </c>
    </row>
    <row r="78" spans="1:38" x14ac:dyDescent="0.3">
      <c r="A78" t="s">
        <v>22</v>
      </c>
      <c r="B78">
        <v>1.0689839586570099E-2</v>
      </c>
      <c r="C78">
        <v>1607.4920745528921</v>
      </c>
      <c r="D78">
        <v>1577.8167421679834</v>
      </c>
      <c r="E78">
        <v>70418.267482444891</v>
      </c>
      <c r="F78">
        <v>73744.154618157758</v>
      </c>
      <c r="G78" s="6">
        <v>113.054156712731</v>
      </c>
      <c r="H78">
        <v>114.97820133210151</v>
      </c>
      <c r="I78" s="3">
        <f t="shared" si="27"/>
        <v>-1.6733994766652511E-2</v>
      </c>
      <c r="L78" s="2"/>
      <c r="M78">
        <f t="shared" si="30"/>
        <v>101.23097932829097</v>
      </c>
      <c r="N78">
        <f t="shared" si="31"/>
        <v>157.61262387940258</v>
      </c>
      <c r="O78">
        <f t="shared" si="32"/>
        <v>142.84766607516326</v>
      </c>
      <c r="P78">
        <f t="shared" si="33"/>
        <v>168.30741443248803</v>
      </c>
      <c r="Q78">
        <f t="shared" si="34"/>
        <v>178.13314768157568</v>
      </c>
      <c r="R78">
        <f t="shared" si="35"/>
        <v>163.36012916194792</v>
      </c>
      <c r="S78">
        <f t="shared" si="36"/>
        <v>161.58798098435693</v>
      </c>
      <c r="T78" s="5"/>
      <c r="U78" s="10">
        <f t="shared" si="28"/>
        <v>1.8807844784390904E-2</v>
      </c>
      <c r="V78" s="10">
        <f t="shared" si="29"/>
        <v>-4.5100349348827562E-2</v>
      </c>
      <c r="X78">
        <f t="shared" si="24"/>
        <v>0.93645680679519094</v>
      </c>
      <c r="Y78">
        <f t="shared" si="25"/>
        <v>0.97060566055736908</v>
      </c>
      <c r="Z78">
        <f t="shared" si="37"/>
        <v>1.0364660211922052</v>
      </c>
      <c r="AB78" s="3">
        <f t="shared" si="17"/>
        <v>0.10336156137455066</v>
      </c>
      <c r="AC78" s="3">
        <f t="shared" si="18"/>
        <v>-5.5159488152377811E-2</v>
      </c>
      <c r="AE78" s="4">
        <f t="shared" si="38"/>
        <v>0.26165768682553381</v>
      </c>
      <c r="AF78" s="4">
        <f t="shared" si="38"/>
        <v>2.0674909213822534</v>
      </c>
      <c r="AG78" s="4">
        <f t="shared" si="38"/>
        <v>1.2075543889106699</v>
      </c>
      <c r="AH78" s="4">
        <f t="shared" si="38"/>
        <v>4.038664501721323</v>
      </c>
      <c r="AI78" s="4">
        <f t="shared" si="38"/>
        <v>3.2490841349629651</v>
      </c>
      <c r="AJ78" s="4">
        <f t="shared" si="38"/>
        <v>3.7570965158309377</v>
      </c>
      <c r="AK78" s="4">
        <f t="shared" si="38"/>
        <v>2.3168419436156995</v>
      </c>
      <c r="AL78" s="5">
        <f t="shared" si="20"/>
        <v>0.6216455879452677</v>
      </c>
    </row>
    <row r="79" spans="1:38" x14ac:dyDescent="0.3">
      <c r="A79" t="s">
        <v>23</v>
      </c>
      <c r="B79">
        <v>1.07031593299684E-2</v>
      </c>
      <c r="C79">
        <v>1584.8363831045792</v>
      </c>
      <c r="D79">
        <v>1584.300969561823</v>
      </c>
      <c r="E79">
        <v>71344.455318716529</v>
      </c>
      <c r="F79">
        <v>74412.406523621044</v>
      </c>
      <c r="G79" s="6">
        <v>112.22904146674701</v>
      </c>
      <c r="H79">
        <v>115.97461661368929</v>
      </c>
      <c r="I79" s="3">
        <f t="shared" si="27"/>
        <v>-3.229650811796838E-2</v>
      </c>
      <c r="L79" s="2"/>
      <c r="M79">
        <f t="shared" si="30"/>
        <v>101.35711505349919</v>
      </c>
      <c r="N79">
        <f t="shared" si="31"/>
        <v>155.39126115451083</v>
      </c>
      <c r="O79">
        <f t="shared" si="32"/>
        <v>143.43471571455163</v>
      </c>
      <c r="P79">
        <f t="shared" si="33"/>
        <v>170.52110536205487</v>
      </c>
      <c r="Q79">
        <f t="shared" si="34"/>
        <v>179.74734769486156</v>
      </c>
      <c r="R79">
        <f t="shared" si="35"/>
        <v>162.16786045572124</v>
      </c>
      <c r="S79">
        <f t="shared" si="36"/>
        <v>162.98832236827434</v>
      </c>
      <c r="T79" s="5"/>
      <c r="U79" s="10">
        <f t="shared" si="28"/>
        <v>3.3794938780129513E-4</v>
      </c>
      <c r="V79" s="10">
        <f t="shared" si="29"/>
        <v>-4.122902817194396E-2</v>
      </c>
      <c r="X79">
        <f t="shared" si="24"/>
        <v>0.91127289390119803</v>
      </c>
      <c r="Y79">
        <f t="shared" si="25"/>
        <v>0.95101342506197228</v>
      </c>
      <c r="Z79">
        <f t="shared" si="37"/>
        <v>1.0436099124935487</v>
      </c>
      <c r="AB79" s="3">
        <f t="shared" ref="AB79:AB142" si="39">(N79/O79)-1</f>
        <v>8.3358797627164583E-2</v>
      </c>
      <c r="AC79" s="3">
        <f t="shared" ref="AC79:AC142" si="40">(P79/Q79)-1</f>
        <v>-5.1328948388541074E-2</v>
      </c>
      <c r="AE79" s="4">
        <f t="shared" si="38"/>
        <v>0.31449476468980997</v>
      </c>
      <c r="AF79" s="4">
        <f t="shared" si="38"/>
        <v>0.83663699632627875</v>
      </c>
      <c r="AG79" s="4">
        <f t="shared" si="38"/>
        <v>1.5199445214790996</v>
      </c>
      <c r="AH79" s="4">
        <f t="shared" si="38"/>
        <v>3.9632127842730291</v>
      </c>
      <c r="AI79" s="4">
        <f t="shared" si="38"/>
        <v>3.0043696760917005</v>
      </c>
      <c r="AJ79" s="4">
        <f t="shared" si="38"/>
        <v>2.6719893477415102</v>
      </c>
      <c r="AK79" s="4">
        <f t="shared" si="38"/>
        <v>2.4246585006942656</v>
      </c>
      <c r="AL79" s="5">
        <f t="shared" si="20"/>
        <v>0.10200646688035657</v>
      </c>
    </row>
    <row r="80" spans="1:38" x14ac:dyDescent="0.3">
      <c r="A80" t="s">
        <v>24</v>
      </c>
      <c r="B80">
        <v>1.07184651749502E-2</v>
      </c>
      <c r="C80">
        <v>1580.3265320153807</v>
      </c>
      <c r="D80">
        <v>1589.0848513073745</v>
      </c>
      <c r="E80">
        <v>71533.976214491922</v>
      </c>
      <c r="F80">
        <v>74664.073638946531</v>
      </c>
      <c r="G80" s="6">
        <v>112.41800378969501</v>
      </c>
      <c r="H80">
        <v>116.57549972036642</v>
      </c>
      <c r="I80" s="3">
        <f t="shared" si="27"/>
        <v>-3.5663548006606378E-2</v>
      </c>
      <c r="J80">
        <f>AVERAGE(H77:H80)</f>
        <v>115.20663323006212</v>
      </c>
      <c r="K80" s="8">
        <f>AVERAGE(G77:G80)</f>
        <v>112.755863183862</v>
      </c>
      <c r="L80" s="2">
        <f>(K80-J80)/J80</f>
        <v>-2.1272820648321953E-2</v>
      </c>
      <c r="M80">
        <f t="shared" si="30"/>
        <v>101.50205882598584</v>
      </c>
      <c r="N80">
        <f t="shared" si="31"/>
        <v>154.9490757933969</v>
      </c>
      <c r="O80">
        <f t="shared" si="32"/>
        <v>143.8678245312274</v>
      </c>
      <c r="P80">
        <f t="shared" si="33"/>
        <v>170.97408117485568</v>
      </c>
      <c r="Q80">
        <f t="shared" si="34"/>
        <v>180.3552637480457</v>
      </c>
      <c r="R80">
        <f t="shared" si="35"/>
        <v>162.44090578533229</v>
      </c>
      <c r="S80">
        <f t="shared" si="36"/>
        <v>163.83279103181795</v>
      </c>
      <c r="T80" s="5"/>
      <c r="U80" s="10">
        <f t="shared" si="28"/>
        <v>-5.5115491691888341E-3</v>
      </c>
      <c r="V80" s="10">
        <f t="shared" si="29"/>
        <v>-4.1922403532264285E-2</v>
      </c>
      <c r="X80">
        <f t="shared" si="24"/>
        <v>0.90627231173671308</v>
      </c>
      <c r="Y80">
        <f t="shared" si="25"/>
        <v>0.95009082469759565</v>
      </c>
      <c r="Z80">
        <f t="shared" si="37"/>
        <v>1.0483502722012019</v>
      </c>
      <c r="AB80" s="3">
        <f t="shared" si="39"/>
        <v>7.7023832801226932E-2</v>
      </c>
      <c r="AC80" s="3">
        <f t="shared" si="40"/>
        <v>-5.2015019568796284E-2</v>
      </c>
      <c r="AE80" s="4">
        <f t="shared" si="38"/>
        <v>0.37284647521209635</v>
      </c>
      <c r="AF80" s="4">
        <f t="shared" si="38"/>
        <v>-0.29651302857801598</v>
      </c>
      <c r="AG80" s="4">
        <f t="shared" si="38"/>
        <v>1.737548487960372</v>
      </c>
      <c r="AH80" s="4">
        <f t="shared" si="38"/>
        <v>3.9296784424966313</v>
      </c>
      <c r="AI80" s="4">
        <f t="shared" si="38"/>
        <v>3.2661297167709602</v>
      </c>
      <c r="AJ80" s="4">
        <f t="shared" si="38"/>
        <v>1.3734358903222166</v>
      </c>
      <c r="AK80" s="4">
        <f t="shared" si="38"/>
        <v>2.7721078010025213</v>
      </c>
      <c r="AL80" s="5">
        <f t="shared" si="20"/>
        <v>-0.50455177470893475</v>
      </c>
    </row>
    <row r="81" spans="1:38" x14ac:dyDescent="0.3">
      <c r="A81" t="s">
        <v>25</v>
      </c>
      <c r="B81">
        <v>1.07357852758749E-2</v>
      </c>
      <c r="C81">
        <v>1579.7660322927838</v>
      </c>
      <c r="D81">
        <v>1588.8800282790314</v>
      </c>
      <c r="E81">
        <v>71222.739914442107</v>
      </c>
      <c r="F81">
        <v>75000.739859980764</v>
      </c>
      <c r="G81" s="6">
        <v>114.016118309763</v>
      </c>
      <c r="H81">
        <v>117.20337942910064</v>
      </c>
      <c r="I81" s="3">
        <f t="shared" si="27"/>
        <v>-2.7194276605869469E-2</v>
      </c>
      <c r="L81" s="2"/>
      <c r="M81">
        <f t="shared" si="30"/>
        <v>101.6660772627896</v>
      </c>
      <c r="N81">
        <f t="shared" si="31"/>
        <v>154.89411948390045</v>
      </c>
      <c r="O81">
        <f t="shared" si="32"/>
        <v>143.84928087480944</v>
      </c>
      <c r="P81">
        <f t="shared" si="33"/>
        <v>170.23019214134635</v>
      </c>
      <c r="Q81">
        <f t="shared" si="34"/>
        <v>181.16849991546013</v>
      </c>
      <c r="R81">
        <f t="shared" si="35"/>
        <v>164.75013706001477</v>
      </c>
      <c r="S81">
        <f t="shared" si="36"/>
        <v>164.71520016033057</v>
      </c>
      <c r="T81" s="5"/>
      <c r="U81" s="10">
        <f t="shared" si="28"/>
        <v>-5.7361133779995077E-3</v>
      </c>
      <c r="V81" s="10">
        <f t="shared" si="29"/>
        <v>-5.0372835689245554E-2</v>
      </c>
      <c r="X81">
        <f t="shared" si="24"/>
        <v>0.9099097964671744</v>
      </c>
      <c r="Y81">
        <f t="shared" si="25"/>
        <v>0.96780797217933379</v>
      </c>
      <c r="Z81">
        <f t="shared" si="37"/>
        <v>1.0636306762900625</v>
      </c>
      <c r="AB81" s="3">
        <f t="shared" si="39"/>
        <v>7.6780631379750997E-2</v>
      </c>
      <c r="AC81" s="3">
        <f t="shared" si="40"/>
        <v>-6.03764328744677E-2</v>
      </c>
      <c r="AE81" s="4">
        <f t="shared" si="38"/>
        <v>0.43629961359397118</v>
      </c>
      <c r="AF81" s="4">
        <f t="shared" si="38"/>
        <v>-1.4069432355422129</v>
      </c>
      <c r="AG81" s="4">
        <f t="shared" si="38"/>
        <v>1.7079424788640107</v>
      </c>
      <c r="AH81" s="4">
        <f t="shared" si="38"/>
        <v>3.4665212097999776</v>
      </c>
      <c r="AI81" s="4">
        <f t="shared" si="38"/>
        <v>3.5577469364905356</v>
      </c>
      <c r="AJ81" s="4">
        <f t="shared" si="38"/>
        <v>0.72763968715667815</v>
      </c>
      <c r="AK81" s="4">
        <f t="shared" si="38"/>
        <v>3.0921198890097479</v>
      </c>
      <c r="AL81" s="5">
        <f t="shared" si="20"/>
        <v>-0.76467934191590969</v>
      </c>
    </row>
    <row r="82" spans="1:38" x14ac:dyDescent="0.3">
      <c r="A82" t="s">
        <v>26</v>
      </c>
      <c r="B82">
        <v>1.07550569936777E-2</v>
      </c>
      <c r="C82">
        <v>1571.2558580043096</v>
      </c>
      <c r="D82">
        <v>1589.4000023650735</v>
      </c>
      <c r="E82">
        <v>72285.786691005109</v>
      </c>
      <c r="F82">
        <v>75447.56068755289</v>
      </c>
      <c r="G82" s="6">
        <v>115.499934105165</v>
      </c>
      <c r="H82">
        <v>117.75541049991506</v>
      </c>
      <c r="I82" s="3">
        <f t="shared" si="27"/>
        <v>-1.9153908811278687E-2</v>
      </c>
      <c r="L82" s="2"/>
      <c r="M82">
        <f t="shared" si="30"/>
        <v>101.84857718252339</v>
      </c>
      <c r="N82">
        <f t="shared" si="31"/>
        <v>154.05970734556968</v>
      </c>
      <c r="O82">
        <f t="shared" si="32"/>
        <v>143.89635673769362</v>
      </c>
      <c r="P82">
        <f t="shared" si="33"/>
        <v>172.77099101045675</v>
      </c>
      <c r="Q82">
        <f t="shared" si="34"/>
        <v>182.24782072233953</v>
      </c>
      <c r="R82">
        <f t="shared" si="35"/>
        <v>166.89420983926988</v>
      </c>
      <c r="S82">
        <f t="shared" si="36"/>
        <v>165.49101318523503</v>
      </c>
      <c r="T82" s="5"/>
      <c r="U82" s="10">
        <f t="shared" si="28"/>
        <v>-1.1415719349292086E-2</v>
      </c>
      <c r="V82" s="10">
        <f t="shared" si="29"/>
        <v>-4.1906908158919509E-2</v>
      </c>
      <c r="X82">
        <f t="shared" si="24"/>
        <v>0.89169892725941124</v>
      </c>
      <c r="Y82">
        <f t="shared" si="25"/>
        <v>0.96598513942174935</v>
      </c>
      <c r="Z82">
        <f t="shared" si="37"/>
        <v>1.083308625693487</v>
      </c>
      <c r="AB82" s="3">
        <f t="shared" si="39"/>
        <v>7.062965900104512E-2</v>
      </c>
      <c r="AC82" s="3">
        <f t="shared" si="40"/>
        <v>-5.1999687427379593E-2</v>
      </c>
      <c r="AE82" s="4">
        <f t="shared" si="38"/>
        <v>0.50394689242816426</v>
      </c>
      <c r="AF82" s="4">
        <f t="shared" si="38"/>
        <v>-2.0613779368122809</v>
      </c>
      <c r="AG82" s="4">
        <f t="shared" si="38"/>
        <v>1.4354795621106975</v>
      </c>
      <c r="AH82" s="4">
        <f t="shared" si="38"/>
        <v>3.2307106266186381</v>
      </c>
      <c r="AI82" s="4">
        <f t="shared" si="38"/>
        <v>3.4382221546649827</v>
      </c>
      <c r="AJ82" s="4">
        <f t="shared" si="38"/>
        <v>0.69001238414418964</v>
      </c>
      <c r="AK82" s="4">
        <f t="shared" si="38"/>
        <v>3.0868311451649477</v>
      </c>
      <c r="AL82" s="5">
        <f t="shared" si="20"/>
        <v>-0.7764657826441238</v>
      </c>
    </row>
    <row r="83" spans="1:38" x14ac:dyDescent="0.3">
      <c r="A83" t="s">
        <v>27</v>
      </c>
      <c r="B83">
        <v>1.07762258319267E-2</v>
      </c>
      <c r="C83">
        <v>1577.6246230262871</v>
      </c>
      <c r="D83">
        <v>1592.0699844977398</v>
      </c>
      <c r="E83">
        <v>73579.271246155666</v>
      </c>
      <c r="F83">
        <v>76571.960311533083</v>
      </c>
      <c r="G83" s="6">
        <v>116.950314355682</v>
      </c>
      <c r="H83">
        <v>118.88256629486723</v>
      </c>
      <c r="I83" s="3">
        <f t="shared" si="27"/>
        <v>-1.6253450774208769E-2</v>
      </c>
      <c r="L83" s="2"/>
      <c r="M83">
        <f t="shared" si="30"/>
        <v>102.04904251316131</v>
      </c>
      <c r="N83">
        <f t="shared" si="31"/>
        <v>154.68415693501132</v>
      </c>
      <c r="O83">
        <f t="shared" si="32"/>
        <v>144.13808361631055</v>
      </c>
      <c r="P83">
        <f t="shared" si="33"/>
        <v>175.86256154845697</v>
      </c>
      <c r="Q83">
        <f t="shared" si="34"/>
        <v>184.96387117147242</v>
      </c>
      <c r="R83">
        <f t="shared" si="35"/>
        <v>168.98996918105544</v>
      </c>
      <c r="S83">
        <f t="shared" si="36"/>
        <v>167.07509457675954</v>
      </c>
      <c r="T83" s="5"/>
      <c r="U83" s="10">
        <f t="shared" si="28"/>
        <v>-9.0733206530553279E-3</v>
      </c>
      <c r="V83" s="10">
        <f t="shared" si="29"/>
        <v>-3.9083354444651275E-2</v>
      </c>
      <c r="X83">
        <f t="shared" si="24"/>
        <v>0.87957411499655558</v>
      </c>
      <c r="Y83">
        <f t="shared" si="25"/>
        <v>0.96092066266470333</v>
      </c>
      <c r="Z83">
        <f t="shared" si="37"/>
        <v>1.092484017300198</v>
      </c>
      <c r="AB83" s="3">
        <f t="shared" si="39"/>
        <v>7.3166459925844141E-2</v>
      </c>
      <c r="AC83" s="3">
        <f t="shared" si="40"/>
        <v>-4.9205877695855493E-2</v>
      </c>
      <c r="AE83" s="4">
        <f t="shared" si="38"/>
        <v>0.57443965054286839</v>
      </c>
      <c r="AF83" s="4">
        <f t="shared" si="38"/>
        <v>-1.7874904646499434</v>
      </c>
      <c r="AG83" s="4">
        <f t="shared" si="38"/>
        <v>1.084602895467035</v>
      </c>
      <c r="AH83" s="4">
        <f t="shared" si="38"/>
        <v>2.9710306442722656</v>
      </c>
      <c r="AI83" s="4">
        <f t="shared" si="38"/>
        <v>3.2752046057605622</v>
      </c>
      <c r="AJ83" s="4">
        <f t="shared" si="38"/>
        <v>1.6029568429184238</v>
      </c>
      <c r="AK83" s="4">
        <f t="shared" si="38"/>
        <v>2.9391410173552623</v>
      </c>
      <c r="AL83" s="5">
        <f t="shared" si="20"/>
        <v>-0.45461723903236934</v>
      </c>
    </row>
    <row r="84" spans="1:38" x14ac:dyDescent="0.3">
      <c r="A84" t="s">
        <v>28</v>
      </c>
      <c r="B84">
        <v>1.0799288863415401E-2</v>
      </c>
      <c r="C84">
        <v>1586.6429179715528</v>
      </c>
      <c r="D84">
        <v>1595.8365538656644</v>
      </c>
      <c r="E84">
        <v>74460.315793803282</v>
      </c>
      <c r="F84">
        <v>76647.043295959054</v>
      </c>
      <c r="G84" s="6">
        <v>118.284722453187</v>
      </c>
      <c r="H84">
        <v>119.29546613782186</v>
      </c>
      <c r="I84" s="3">
        <f t="shared" si="27"/>
        <v>-8.4726076971538035E-3</v>
      </c>
      <c r="J84">
        <f>AVERAGE(H81:H84)</f>
        <v>118.2842055904262</v>
      </c>
      <c r="K84" s="8">
        <f>AVERAGE(G81:G84)</f>
        <v>116.18777230594924</v>
      </c>
      <c r="L84" s="2">
        <f>(K84-J84)/J84</f>
        <v>-1.7723695856200108E-2</v>
      </c>
      <c r="M84">
        <f t="shared" si="30"/>
        <v>102.26744553455123</v>
      </c>
      <c r="N84">
        <f t="shared" si="31"/>
        <v>155.56838967975878</v>
      </c>
      <c r="O84">
        <f t="shared" si="32"/>
        <v>144.47909003926111</v>
      </c>
      <c r="P84">
        <f t="shared" si="33"/>
        <v>177.96835504659123</v>
      </c>
      <c r="Q84">
        <f t="shared" si="34"/>
        <v>185.14523833775669</v>
      </c>
      <c r="R84">
        <f t="shared" si="35"/>
        <v>170.91815196974383</v>
      </c>
      <c r="S84">
        <f t="shared" si="36"/>
        <v>167.6553754578205</v>
      </c>
      <c r="T84" s="5"/>
      <c r="U84" s="10">
        <f t="shared" si="28"/>
        <v>-5.761013477126764E-3</v>
      </c>
      <c r="V84" s="10">
        <f t="shared" si="29"/>
        <v>-2.8529835048067165E-2</v>
      </c>
      <c r="X84">
        <f t="shared" si="24"/>
        <v>0.8741351216008697</v>
      </c>
      <c r="Y84">
        <f t="shared" si="25"/>
        <v>0.96038507477915558</v>
      </c>
      <c r="Z84">
        <f t="shared" si="37"/>
        <v>1.0986689026066472</v>
      </c>
      <c r="AB84" s="3">
        <f t="shared" si="39"/>
        <v>7.6753664751655348E-2</v>
      </c>
      <c r="AC84" s="3">
        <f t="shared" si="40"/>
        <v>-3.8763531569052989E-2</v>
      </c>
      <c r="AE84" s="4">
        <f t="shared" si="38"/>
        <v>0.64620014843217444</v>
      </c>
      <c r="AF84" s="4">
        <f t="shared" si="38"/>
        <v>-1.1754882412562506</v>
      </c>
      <c r="AG84" s="4">
        <f t="shared" si="38"/>
        <v>0.73113567866804896</v>
      </c>
      <c r="AH84" s="4">
        <f t="shared" si="38"/>
        <v>3.1342587758722118</v>
      </c>
      <c r="AI84" s="4">
        <f t="shared" si="38"/>
        <v>2.9489649143558117</v>
      </c>
      <c r="AJ84" s="4">
        <f t="shared" si="38"/>
        <v>3.0436635623028341</v>
      </c>
      <c r="AK84" s="4">
        <f t="shared" si="38"/>
        <v>2.6713499683810094</v>
      </c>
      <c r="AL84" s="5">
        <f t="shared" si="20"/>
        <v>0.13937282584784952</v>
      </c>
    </row>
    <row r="85" spans="1:38" x14ac:dyDescent="0.3">
      <c r="A85" t="s">
        <v>29</v>
      </c>
      <c r="B85">
        <v>1.0824292269612399E-2</v>
      </c>
      <c r="C85">
        <v>1607.595420025553</v>
      </c>
      <c r="D85">
        <v>1601.0327194910299</v>
      </c>
      <c r="E85">
        <v>74391.066184227951</v>
      </c>
      <c r="F85">
        <v>77026.558478293431</v>
      </c>
      <c r="G85" s="6">
        <v>116.851783348086</v>
      </c>
      <c r="H85">
        <v>120.0090400034034</v>
      </c>
      <c r="I85" s="3">
        <f t="shared" si="27"/>
        <v>-2.6308490220635534E-2</v>
      </c>
      <c r="L85" s="2"/>
      <c r="M85">
        <f t="shared" si="30"/>
        <v>102.50422357741778</v>
      </c>
      <c r="N85">
        <f t="shared" si="31"/>
        <v>157.62275677608682</v>
      </c>
      <c r="O85">
        <f t="shared" si="32"/>
        <v>144.94952498413537</v>
      </c>
      <c r="P85">
        <f t="shared" si="33"/>
        <v>177.80284085326082</v>
      </c>
      <c r="Q85">
        <f t="shared" si="34"/>
        <v>186.06197857801331</v>
      </c>
      <c r="R85">
        <f t="shared" si="35"/>
        <v>168.84759460062989</v>
      </c>
      <c r="S85">
        <f t="shared" si="36"/>
        <v>168.65821737817268</v>
      </c>
      <c r="T85" s="5"/>
      <c r="U85" s="10">
        <f t="shared" si="28"/>
        <v>4.0990421086519735E-3</v>
      </c>
      <c r="V85" s="10">
        <f t="shared" si="29"/>
        <v>-3.4215371245077453E-2</v>
      </c>
      <c r="X85">
        <f t="shared" si="24"/>
        <v>0.88650302784628476</v>
      </c>
      <c r="Y85">
        <f t="shared" si="25"/>
        <v>0.94963384044003196</v>
      </c>
      <c r="Z85">
        <f t="shared" si="37"/>
        <v>1.0712133073556673</v>
      </c>
      <c r="AB85" s="3">
        <f t="shared" si="39"/>
        <v>8.743203396726229E-2</v>
      </c>
      <c r="AC85" s="3">
        <f t="shared" si="40"/>
        <v>-4.4389174982838009E-2</v>
      </c>
      <c r="AE85" s="4">
        <f t="shared" si="38"/>
        <v>0.7179331131181188</v>
      </c>
      <c r="AF85" s="4">
        <f t="shared" si="38"/>
        <v>-0.14643555434642463</v>
      </c>
      <c r="AG85" s="4">
        <f t="shared" si="38"/>
        <v>0.60340962995804048</v>
      </c>
      <c r="AH85" s="4">
        <f t="shared" si="38"/>
        <v>3.5839382445857826</v>
      </c>
      <c r="AI85" s="4">
        <f t="shared" si="38"/>
        <v>2.6431105363504681</v>
      </c>
      <c r="AJ85" s="4">
        <f t="shared" si="38"/>
        <v>3.5131338274531076</v>
      </c>
      <c r="AK85" s="4">
        <f t="shared" si="38"/>
        <v>2.4123135802488038</v>
      </c>
      <c r="AL85" s="5">
        <f t="shared" si="20"/>
        <v>0.45633381008897117</v>
      </c>
    </row>
    <row r="86" spans="1:38" x14ac:dyDescent="0.3">
      <c r="A86" t="s">
        <v>30</v>
      </c>
      <c r="B86">
        <v>1.08513342067422E-2</v>
      </c>
      <c r="C86">
        <v>1599.289127024372</v>
      </c>
      <c r="D86">
        <v>1603.445498916132</v>
      </c>
      <c r="E86">
        <v>74110.624285123457</v>
      </c>
      <c r="F86">
        <v>77507.30430260337</v>
      </c>
      <c r="G86" s="6">
        <v>116.54702667139</v>
      </c>
      <c r="H86">
        <v>120.88003005979076</v>
      </c>
      <c r="I86" s="3">
        <f t="shared" si="27"/>
        <v>-3.5845485695673023E-2</v>
      </c>
      <c r="L86" s="2"/>
      <c r="M86">
        <f t="shared" si="30"/>
        <v>102.76030616466474</v>
      </c>
      <c r="N86">
        <f t="shared" si="31"/>
        <v>156.80833494760506</v>
      </c>
      <c r="O86">
        <f t="shared" si="32"/>
        <v>145.16796601116897</v>
      </c>
      <c r="P86">
        <f t="shared" si="33"/>
        <v>177.1325538293919</v>
      </c>
      <c r="Q86">
        <f t="shared" si="34"/>
        <v>187.22324712007639</v>
      </c>
      <c r="R86">
        <f t="shared" si="35"/>
        <v>168.40722963293987</v>
      </c>
      <c r="S86">
        <f t="shared" si="36"/>
        <v>169.88228875029799</v>
      </c>
      <c r="T86" s="5"/>
      <c r="U86" s="10">
        <f t="shared" si="28"/>
        <v>-2.5921504002285323E-3</v>
      </c>
      <c r="V86" s="10">
        <f t="shared" si="29"/>
        <v>-4.3823998886848403E-2</v>
      </c>
      <c r="X86">
        <f t="shared" si="24"/>
        <v>0.88525983258073249</v>
      </c>
      <c r="Y86">
        <f t="shared" si="25"/>
        <v>0.95074127252263319</v>
      </c>
      <c r="Z86">
        <f t="shared" si="37"/>
        <v>1.0739686107196431</v>
      </c>
      <c r="AB86" s="3">
        <f t="shared" si="39"/>
        <v>8.0185520650888575E-2</v>
      </c>
      <c r="AC86" s="3">
        <f t="shared" si="40"/>
        <v>-5.3896583068088755E-2</v>
      </c>
      <c r="AE86" s="4">
        <f t="shared" si="38"/>
        <v>0.78922146099271728</v>
      </c>
      <c r="AF86" s="4">
        <f t="shared" si="38"/>
        <v>0.87026083504662122</v>
      </c>
      <c r="AG86" s="4">
        <f t="shared" si="38"/>
        <v>0.64107442376810653</v>
      </c>
      <c r="AH86" s="4">
        <f t="shared" si="38"/>
        <v>3.5456640332547584</v>
      </c>
      <c r="AI86" s="4">
        <f t="shared" si="38"/>
        <v>2.747046724742086</v>
      </c>
      <c r="AJ86" s="4">
        <f t="shared" si="38"/>
        <v>3.1862450364573469</v>
      </c>
      <c r="AK86" s="4">
        <f t="shared" si="38"/>
        <v>2.4722943409142051</v>
      </c>
      <c r="AL86" s="5">
        <f t="shared" si="20"/>
        <v>0.28878062119380865</v>
      </c>
    </row>
    <row r="87" spans="1:38" x14ac:dyDescent="0.3">
      <c r="A87" t="s">
        <v>31</v>
      </c>
      <c r="B87">
        <v>1.08804259586038E-2</v>
      </c>
      <c r="C87">
        <v>1595.0722938964891</v>
      </c>
      <c r="D87">
        <v>1600.5555977593231</v>
      </c>
      <c r="E87">
        <v>74335.976156787729</v>
      </c>
      <c r="F87">
        <v>77658.271534057872</v>
      </c>
      <c r="G87" s="6">
        <v>117.63778962623201</v>
      </c>
      <c r="H87">
        <v>121.4134666322326</v>
      </c>
      <c r="I87" s="3">
        <f t="shared" si="27"/>
        <v>-3.109767895382894E-2</v>
      </c>
      <c r="L87" s="2"/>
      <c r="M87">
        <f t="shared" si="30"/>
        <v>103.03580015196694</v>
      </c>
      <c r="N87">
        <f t="shared" si="31"/>
        <v>156.39487963776656</v>
      </c>
      <c r="O87">
        <f t="shared" si="32"/>
        <v>144.90632875989297</v>
      </c>
      <c r="P87">
        <f t="shared" si="33"/>
        <v>177.67116962062516</v>
      </c>
      <c r="Q87">
        <f t="shared" si="34"/>
        <v>187.58791694746827</v>
      </c>
      <c r="R87">
        <f t="shared" si="35"/>
        <v>169.9833519301574</v>
      </c>
      <c r="S87">
        <f t="shared" si="36"/>
        <v>170.63196945260017</v>
      </c>
      <c r="T87" s="5"/>
      <c r="U87" s="10">
        <f t="shared" si="28"/>
        <v>-3.4258752838766116E-3</v>
      </c>
      <c r="V87" s="10">
        <f t="shared" si="29"/>
        <v>-4.2780959602134794E-2</v>
      </c>
      <c r="X87">
        <f t="shared" si="24"/>
        <v>0.88024905769298922</v>
      </c>
      <c r="Y87">
        <f t="shared" si="25"/>
        <v>0.95673007777861041</v>
      </c>
      <c r="Z87">
        <f t="shared" si="37"/>
        <v>1.0868856597087049</v>
      </c>
      <c r="AB87" s="3">
        <f t="shared" si="39"/>
        <v>7.9282602603989005E-2</v>
      </c>
      <c r="AC87" s="3">
        <f t="shared" si="40"/>
        <v>-5.2864531405933612E-2</v>
      </c>
      <c r="AE87" s="4">
        <f t="shared" ref="AE87:AK102" si="41">(AVERAGE(M84:M87)/AVERAGE(M80:M83)-1)*100</f>
        <v>0.86030809380948092</v>
      </c>
      <c r="AF87" s="4">
        <f t="shared" si="41"/>
        <v>1.2621184621804282</v>
      </c>
      <c r="AG87" s="4">
        <f t="shared" si="41"/>
        <v>0.65155952459761135</v>
      </c>
      <c r="AH87" s="4">
        <f t="shared" si="41"/>
        <v>3.0060824003738329</v>
      </c>
      <c r="AI87" s="4">
        <f t="shared" si="41"/>
        <v>2.3716322973169168</v>
      </c>
      <c r="AJ87" s="4">
        <f t="shared" si="41"/>
        <v>2.2744186135270406</v>
      </c>
      <c r="AK87" s="4">
        <f t="shared" si="41"/>
        <v>2.376859321198399</v>
      </c>
      <c r="AL87" s="5">
        <f t="shared" si="20"/>
        <v>-4.3099188394418085E-2</v>
      </c>
    </row>
    <row r="88" spans="1:38" x14ac:dyDescent="0.3">
      <c r="A88" t="s">
        <v>32</v>
      </c>
      <c r="B88">
        <v>1.0911487516479201E-2</v>
      </c>
      <c r="C88">
        <v>1615.6932474667537</v>
      </c>
      <c r="D88">
        <v>1597.925384940916</v>
      </c>
      <c r="E88">
        <v>75548.685992291299</v>
      </c>
      <c r="F88">
        <v>78173.025861134913</v>
      </c>
      <c r="G88" s="6">
        <v>119.086828075981</v>
      </c>
      <c r="H88">
        <v>122.05281595984792</v>
      </c>
      <c r="I88" s="3">
        <f t="shared" si="27"/>
        <v>-2.4300855826568112E-2</v>
      </c>
      <c r="J88">
        <f>AVERAGE(H85:H88)</f>
        <v>121.08883816381866</v>
      </c>
      <c r="K88" s="8">
        <f>AVERAGE(G85:G88)</f>
        <v>117.53085693042226</v>
      </c>
      <c r="L88" s="2">
        <f>(K88-J88)/J88</f>
        <v>-2.9383230422798199E-2</v>
      </c>
      <c r="M88">
        <f t="shared" si="30"/>
        <v>103.32994787024884</v>
      </c>
      <c r="N88">
        <f t="shared" si="31"/>
        <v>158.41673881241209</v>
      </c>
      <c r="O88">
        <f t="shared" si="32"/>
        <v>144.66820239683122</v>
      </c>
      <c r="P88">
        <f t="shared" si="33"/>
        <v>180.5696796829657</v>
      </c>
      <c r="Q88">
        <f t="shared" si="34"/>
        <v>188.8313349382193</v>
      </c>
      <c r="R88">
        <f t="shared" si="35"/>
        <v>172.0771724069499</v>
      </c>
      <c r="S88">
        <f t="shared" si="36"/>
        <v>171.53049774575607</v>
      </c>
      <c r="T88" s="5"/>
      <c r="U88" s="10">
        <f t="shared" si="28"/>
        <v>1.1119331786881181E-2</v>
      </c>
      <c r="V88" s="10">
        <f t="shared" si="29"/>
        <v>-3.3570913239375444E-2</v>
      </c>
      <c r="X88">
        <f t="shared" si="24"/>
        <v>0.87731638606521023</v>
      </c>
      <c r="Y88">
        <f t="shared" si="25"/>
        <v>0.95296825418903952</v>
      </c>
      <c r="Z88">
        <f t="shared" si="37"/>
        <v>1.0862309986744121</v>
      </c>
      <c r="AB88" s="3">
        <f t="shared" si="39"/>
        <v>9.5034957148828259E-2</v>
      </c>
      <c r="AC88" s="3">
        <f t="shared" si="40"/>
        <v>-4.3751505850216033E-2</v>
      </c>
      <c r="AE88" s="4">
        <f t="shared" si="41"/>
        <v>0.93154614138808434</v>
      </c>
      <c r="AF88" s="4">
        <f t="shared" si="41"/>
        <v>1.6208387316501316</v>
      </c>
      <c r="AG88" s="4">
        <f t="shared" si="41"/>
        <v>0.57762416638735825</v>
      </c>
      <c r="AH88" s="4">
        <f t="shared" si="41"/>
        <v>2.3454924429184398</v>
      </c>
      <c r="AI88" s="4">
        <f t="shared" si="41"/>
        <v>2.2056559693513833</v>
      </c>
      <c r="AJ88" s="4">
        <f t="shared" si="41"/>
        <v>1.1559603887888903</v>
      </c>
      <c r="AK88" s="4">
        <f t="shared" si="41"/>
        <v>2.3710964277883884</v>
      </c>
      <c r="AL88" s="5">
        <f t="shared" ref="AL88:AL151" si="42">(AJ88-AK88)/AK88</f>
        <v>-0.51247854147074967</v>
      </c>
    </row>
    <row r="89" spans="1:38" x14ac:dyDescent="0.3">
      <c r="A89" t="s">
        <v>33</v>
      </c>
      <c r="B89">
        <v>1.0944390678952301E-2</v>
      </c>
      <c r="C89">
        <v>1620.6784624309855</v>
      </c>
      <c r="D89">
        <v>1598.8025570955558</v>
      </c>
      <c r="E89">
        <v>74908.331447629476</v>
      </c>
      <c r="F89">
        <v>77879.830939341482</v>
      </c>
      <c r="G89" s="6">
        <v>121.25539027956199</v>
      </c>
      <c r="H89">
        <v>122.09063025008207</v>
      </c>
      <c r="I89" s="3">
        <f t="shared" si="27"/>
        <v>-6.8411471773815067E-3</v>
      </c>
      <c r="L89" s="2"/>
      <c r="M89">
        <f t="shared" si="30"/>
        <v>103.64153527370573</v>
      </c>
      <c r="N89">
        <f t="shared" si="31"/>
        <v>158.90553301771726</v>
      </c>
      <c r="O89">
        <f t="shared" si="32"/>
        <v>144.74761719304149</v>
      </c>
      <c r="P89">
        <f t="shared" si="33"/>
        <v>179.03916179910848</v>
      </c>
      <c r="Q89">
        <f t="shared" si="34"/>
        <v>188.12310613589932</v>
      </c>
      <c r="R89">
        <f t="shared" si="35"/>
        <v>175.21068480466624</v>
      </c>
      <c r="S89">
        <f t="shared" si="36"/>
        <v>171.58364116546954</v>
      </c>
      <c r="T89" s="5"/>
      <c r="U89" s="10">
        <f t="shared" si="28"/>
        <v>1.3682680977925354E-2</v>
      </c>
      <c r="V89" s="10">
        <f t="shared" si="29"/>
        <v>-3.8154929920513392E-2</v>
      </c>
      <c r="X89">
        <f t="shared" si="24"/>
        <v>0.88754622966799723</v>
      </c>
      <c r="Y89">
        <f t="shared" si="25"/>
        <v>0.9786165386613126</v>
      </c>
      <c r="Z89">
        <f t="shared" si="37"/>
        <v>1.1026090877850743</v>
      </c>
      <c r="AB89" s="3">
        <f t="shared" si="39"/>
        <v>9.781104586885303E-2</v>
      </c>
      <c r="AC89" s="3">
        <f t="shared" si="40"/>
        <v>-4.8287233415275632E-2</v>
      </c>
      <c r="AE89" s="4">
        <f t="shared" si="41"/>
        <v>1.002840381005865</v>
      </c>
      <c r="AF89" s="4">
        <f t="shared" si="41"/>
        <v>1.3812497336180618</v>
      </c>
      <c r="AG89" s="4">
        <f t="shared" si="41"/>
        <v>0.35102834106142122</v>
      </c>
      <c r="AH89" s="4">
        <f t="shared" si="41"/>
        <v>1.4207480138688</v>
      </c>
      <c r="AI89" s="4">
        <f t="shared" si="41"/>
        <v>1.8074694692742588</v>
      </c>
      <c r="AJ89" s="4">
        <f t="shared" si="41"/>
        <v>1.4842765171988681</v>
      </c>
      <c r="AK89" s="4">
        <f t="shared" si="41"/>
        <v>2.2049849177588454</v>
      </c>
      <c r="AL89" s="5">
        <f t="shared" si="42"/>
        <v>-0.32685411802839354</v>
      </c>
    </row>
    <row r="90" spans="1:38" x14ac:dyDescent="0.3">
      <c r="A90" t="s">
        <v>34</v>
      </c>
      <c r="B90">
        <v>1.0978924321138599E-2</v>
      </c>
      <c r="C90">
        <v>1638.7696444774547</v>
      </c>
      <c r="D90">
        <v>1602.92621821901</v>
      </c>
      <c r="E90">
        <v>76564.553613985743</v>
      </c>
      <c r="F90">
        <v>79979.917394826669</v>
      </c>
      <c r="G90" s="6">
        <v>123.819665951605</v>
      </c>
      <c r="H90">
        <v>124.15027451275604</v>
      </c>
      <c r="I90" s="3">
        <f t="shared" si="27"/>
        <v>-2.662970842783512E-3</v>
      </c>
      <c r="L90" s="2"/>
      <c r="M90">
        <f t="shared" si="30"/>
        <v>103.96856304526216</v>
      </c>
      <c r="N90">
        <f t="shared" si="31"/>
        <v>160.67935120106168</v>
      </c>
      <c r="O90">
        <f t="shared" si="32"/>
        <v>145.12095292426267</v>
      </c>
      <c r="P90">
        <f t="shared" si="33"/>
        <v>182.99771517610955</v>
      </c>
      <c r="Q90">
        <f t="shared" si="34"/>
        <v>193.19598293075933</v>
      </c>
      <c r="R90">
        <f t="shared" si="35"/>
        <v>178.91599221814073</v>
      </c>
      <c r="S90">
        <f t="shared" si="36"/>
        <v>174.47822252172338</v>
      </c>
      <c r="T90" s="5"/>
      <c r="U90" s="10">
        <f t="shared" si="28"/>
        <v>2.2361245234524763E-2</v>
      </c>
      <c r="V90" s="10">
        <f t="shared" si="29"/>
        <v>-4.2702767045641354E-2</v>
      </c>
      <c r="X90">
        <f t="shared" si="24"/>
        <v>0.87804020419834428</v>
      </c>
      <c r="Y90">
        <f t="shared" si="25"/>
        <v>0.97769522447839996</v>
      </c>
      <c r="Z90">
        <f t="shared" si="37"/>
        <v>1.1134971038951926</v>
      </c>
      <c r="AB90" s="3">
        <f t="shared" si="39"/>
        <v>0.10720986848066527</v>
      </c>
      <c r="AC90" s="3">
        <f t="shared" si="40"/>
        <v>-5.2787162548326827E-2</v>
      </c>
      <c r="AE90" s="4">
        <f t="shared" si="41"/>
        <v>1.0730059159245853</v>
      </c>
      <c r="AF90" s="4">
        <f t="shared" si="41"/>
        <v>1.5548453223987124</v>
      </c>
      <c r="AG90" s="4">
        <f t="shared" si="41"/>
        <v>0.12241129941292783</v>
      </c>
      <c r="AH90" s="4">
        <f t="shared" si="41"/>
        <v>1.6241481596883656</v>
      </c>
      <c r="AI90" s="4">
        <f t="shared" si="41"/>
        <v>1.9295285241885951</v>
      </c>
      <c r="AJ90" s="4">
        <f t="shared" si="41"/>
        <v>2.8094059347483435</v>
      </c>
      <c r="AK90" s="4">
        <f t="shared" si="41"/>
        <v>2.2210009419561194</v>
      </c>
      <c r="AL90" s="5">
        <f t="shared" si="42"/>
        <v>0.26492784477344417</v>
      </c>
    </row>
    <row r="91" spans="1:38" x14ac:dyDescent="0.3">
      <c r="A91" t="s">
        <v>35</v>
      </c>
      <c r="B91">
        <v>1.1014915159621001E-2</v>
      </c>
      <c r="C91">
        <v>1668.2940178118695</v>
      </c>
      <c r="D91">
        <v>1609.9800826204021</v>
      </c>
      <c r="E91">
        <v>78522.433036980161</v>
      </c>
      <c r="F91">
        <v>81172.465967018739</v>
      </c>
      <c r="G91" s="6">
        <v>125.493170448649</v>
      </c>
      <c r="H91">
        <v>125.64415576470283</v>
      </c>
      <c r="I91" s="3">
        <f t="shared" si="27"/>
        <v>-1.201689924492695E-3</v>
      </c>
      <c r="L91" s="2"/>
      <c r="M91">
        <f t="shared" si="30"/>
        <v>104.30939022016167</v>
      </c>
      <c r="N91">
        <f t="shared" si="31"/>
        <v>163.57417975001516</v>
      </c>
      <c r="O91">
        <f t="shared" si="32"/>
        <v>145.75957465999417</v>
      </c>
      <c r="P91">
        <f t="shared" si="33"/>
        <v>187.67726261792799</v>
      </c>
      <c r="Q91">
        <f t="shared" si="34"/>
        <v>196.07665099221725</v>
      </c>
      <c r="R91">
        <f t="shared" si="35"/>
        <v>181.33415992412674</v>
      </c>
      <c r="S91">
        <f t="shared" si="36"/>
        <v>176.577692269343</v>
      </c>
      <c r="T91" s="5"/>
      <c r="U91" s="10">
        <f t="shared" si="28"/>
        <v>3.6220283605344905E-2</v>
      </c>
      <c r="V91" s="10">
        <f t="shared" si="29"/>
        <v>-3.2646943744635282E-2</v>
      </c>
      <c r="X91">
        <f t="shared" si="24"/>
        <v>0.87157164095588013</v>
      </c>
      <c r="Y91">
        <f t="shared" si="25"/>
        <v>0.9662020715492079</v>
      </c>
      <c r="Z91">
        <f t="shared" si="37"/>
        <v>1.1085744718466786</v>
      </c>
      <c r="AB91" s="3">
        <f t="shared" si="39"/>
        <v>0.12221910726328744</v>
      </c>
      <c r="AC91" s="3">
        <f t="shared" si="40"/>
        <v>-4.2837269668700384E-2</v>
      </c>
      <c r="AE91" s="4">
        <f t="shared" si="41"/>
        <v>1.1402894384223039</v>
      </c>
      <c r="AF91" s="4">
        <f t="shared" si="41"/>
        <v>2.423623628213023</v>
      </c>
      <c r="AG91" s="4">
        <f t="shared" si="41"/>
        <v>0.13691689312700372</v>
      </c>
      <c r="AH91" s="4">
        <f t="shared" si="41"/>
        <v>2.773655442873646</v>
      </c>
      <c r="AI91" s="4">
        <f t="shared" si="41"/>
        <v>2.7088734713404561</v>
      </c>
      <c r="AJ91" s="4">
        <f t="shared" si="41"/>
        <v>4.3325823267448715</v>
      </c>
      <c r="AK91" s="4">
        <f t="shared" si="41"/>
        <v>2.5622767498088894</v>
      </c>
      <c r="AL91" s="5">
        <f t="shared" si="42"/>
        <v>0.69091115043213913</v>
      </c>
    </row>
    <row r="92" spans="1:38" x14ac:dyDescent="0.3">
      <c r="A92" t="s">
        <v>36</v>
      </c>
      <c r="B92">
        <v>1.10522367908862E-2</v>
      </c>
      <c r="C92">
        <v>1683.6590160050391</v>
      </c>
      <c r="D92">
        <v>1618.268627013869</v>
      </c>
      <c r="E92">
        <v>79626.795398333546</v>
      </c>
      <c r="F92">
        <v>81813.696980548251</v>
      </c>
      <c r="G92" s="6">
        <v>126.64332914944499</v>
      </c>
      <c r="H92">
        <v>126.8450259357022</v>
      </c>
      <c r="I92" s="3">
        <f t="shared" si="27"/>
        <v>-1.5901040247288992E-3</v>
      </c>
      <c r="J92">
        <f>AVERAGE(H89:H92)</f>
        <v>124.68252161581078</v>
      </c>
      <c r="K92" s="8">
        <f>AVERAGE(G89:G92)</f>
        <v>124.30288895731525</v>
      </c>
      <c r="L92" s="2">
        <f>(K92-J92)/J92</f>
        <v>-3.044794519518263E-3</v>
      </c>
      <c r="M92">
        <f t="shared" si="30"/>
        <v>104.66281977843607</v>
      </c>
      <c r="N92">
        <f t="shared" si="31"/>
        <v>165.08069895434861</v>
      </c>
      <c r="O92">
        <f t="shared" si="32"/>
        <v>146.50997817018907</v>
      </c>
      <c r="P92">
        <f t="shared" si="33"/>
        <v>190.31681028476436</v>
      </c>
      <c r="Q92">
        <f t="shared" si="34"/>
        <v>197.62558052327643</v>
      </c>
      <c r="R92">
        <f t="shared" si="35"/>
        <v>182.99610743125109</v>
      </c>
      <c r="S92">
        <f t="shared" si="36"/>
        <v>178.26537031707699</v>
      </c>
      <c r="T92" s="5"/>
      <c r="U92" s="10">
        <f t="shared" si="28"/>
        <v>4.0407623245982682E-2</v>
      </c>
      <c r="V92" s="10">
        <f t="shared" si="29"/>
        <v>-2.6730262326791765E-2</v>
      </c>
      <c r="X92">
        <f t="shared" si="24"/>
        <v>0.86739946254534295</v>
      </c>
      <c r="Y92">
        <f t="shared" si="25"/>
        <v>0.96153412385085923</v>
      </c>
      <c r="Z92">
        <f t="shared" si="37"/>
        <v>1.1085251552142799</v>
      </c>
      <c r="AB92" s="3">
        <f t="shared" si="39"/>
        <v>0.12675396594890898</v>
      </c>
      <c r="AC92" s="3">
        <f t="shared" si="40"/>
        <v>-3.6982915972516239E-2</v>
      </c>
      <c r="AE92" s="4">
        <f t="shared" si="41"/>
        <v>1.2030287422401198</v>
      </c>
      <c r="AF92" s="4">
        <f t="shared" si="41"/>
        <v>3.0190342203603615</v>
      </c>
      <c r="AG92" s="4">
        <f t="shared" si="41"/>
        <v>0.42196557861498007</v>
      </c>
      <c r="AH92" s="4">
        <f t="shared" si="41"/>
        <v>3.7655076312643976</v>
      </c>
      <c r="AI92" s="4">
        <f t="shared" si="41"/>
        <v>3.3769096697899847</v>
      </c>
      <c r="AJ92" s="4">
        <f t="shared" si="41"/>
        <v>5.7619183623429215</v>
      </c>
      <c r="AK92" s="4">
        <f t="shared" si="41"/>
        <v>2.9678073606836719</v>
      </c>
      <c r="AL92" s="5">
        <f t="shared" si="42"/>
        <v>0.9414731692745687</v>
      </c>
    </row>
    <row r="93" spans="1:38" x14ac:dyDescent="0.3">
      <c r="A93" t="s">
        <v>37</v>
      </c>
      <c r="B93">
        <v>1.1090731271797501E-2</v>
      </c>
      <c r="C93">
        <v>1693.3034852052756</v>
      </c>
      <c r="D93">
        <v>1624.4411771383029</v>
      </c>
      <c r="E93">
        <v>78666.210289092065</v>
      </c>
      <c r="F93">
        <v>81474.415117021461</v>
      </c>
      <c r="G93" s="6">
        <v>126.375777606809</v>
      </c>
      <c r="H93">
        <v>127.34916904435073</v>
      </c>
      <c r="I93" s="3">
        <f t="shared" si="27"/>
        <v>-7.6434847973192626E-3</v>
      </c>
      <c r="L93" s="2"/>
      <c r="M93">
        <f t="shared" si="30"/>
        <v>105.02735602519893</v>
      </c>
      <c r="N93">
        <f t="shared" si="31"/>
        <v>166.0263273158422</v>
      </c>
      <c r="O93">
        <f t="shared" si="32"/>
        <v>147.06881010259448</v>
      </c>
      <c r="P93">
        <f t="shared" si="33"/>
        <v>188.0209060846349</v>
      </c>
      <c r="Q93">
        <f t="shared" si="34"/>
        <v>196.80602612450085</v>
      </c>
      <c r="R93">
        <f t="shared" si="35"/>
        <v>182.60950285311469</v>
      </c>
      <c r="S93">
        <f t="shared" si="36"/>
        <v>178.97388259253341</v>
      </c>
      <c r="T93" s="5"/>
      <c r="U93" s="10">
        <f t="shared" si="28"/>
        <v>4.2391382979027892E-2</v>
      </c>
      <c r="V93" s="10">
        <f t="shared" si="29"/>
        <v>-3.4467321108055615E-2</v>
      </c>
      <c r="X93">
        <f t="shared" si="24"/>
        <v>0.88302056815484042</v>
      </c>
      <c r="Y93">
        <f t="shared" si="25"/>
        <v>0.97121914076361093</v>
      </c>
      <c r="Z93">
        <f t="shared" si="37"/>
        <v>1.0998828065727508</v>
      </c>
      <c r="AB93" s="3">
        <f t="shared" si="39"/>
        <v>0.12890236345845896</v>
      </c>
      <c r="AC93" s="3">
        <f t="shared" si="40"/>
        <v>-4.4638470746360293E-2</v>
      </c>
      <c r="AE93" s="4">
        <f t="shared" si="41"/>
        <v>1.2599195627904791</v>
      </c>
      <c r="AF93" s="4">
        <f t="shared" si="41"/>
        <v>3.9387893655104422</v>
      </c>
      <c r="AG93" s="4">
        <f t="shared" si="41"/>
        <v>0.85751272937344414</v>
      </c>
      <c r="AH93" s="4">
        <f t="shared" si="41"/>
        <v>4.843157991577951</v>
      </c>
      <c r="AI93" s="4">
        <f t="shared" si="41"/>
        <v>4.2484831988385485</v>
      </c>
      <c r="AJ93" s="4">
        <f t="shared" si="41"/>
        <v>5.8594993483702673</v>
      </c>
      <c r="AK93" s="4">
        <f t="shared" si="41"/>
        <v>3.6082132764936992</v>
      </c>
      <c r="AL93" s="5">
        <f t="shared" si="42"/>
        <v>0.62393375872289558</v>
      </c>
    </row>
    <row r="94" spans="1:38" x14ac:dyDescent="0.3">
      <c r="A94" t="s">
        <v>38</v>
      </c>
      <c r="B94">
        <v>1.1130169067777E-2</v>
      </c>
      <c r="C94">
        <v>1682.4375452479333</v>
      </c>
      <c r="D94">
        <v>1629.3715543861829</v>
      </c>
      <c r="E94">
        <v>79621.508465632403</v>
      </c>
      <c r="F94">
        <v>82441.003620798772</v>
      </c>
      <c r="G94" s="6">
        <v>129.063967053152</v>
      </c>
      <c r="H94">
        <v>128.80282584535635</v>
      </c>
      <c r="I94" s="3">
        <f t="shared" si="27"/>
        <v>2.0274493675253523E-3</v>
      </c>
      <c r="L94" s="2"/>
      <c r="M94">
        <f t="shared" si="30"/>
        <v>105.40082530668091</v>
      </c>
      <c r="N94">
        <f t="shared" si="31"/>
        <v>164.96093524660344</v>
      </c>
      <c r="O94">
        <f t="shared" si="32"/>
        <v>147.51518189211041</v>
      </c>
      <c r="P94">
        <f t="shared" si="33"/>
        <v>190.30417393335978</v>
      </c>
      <c r="Q94">
        <f t="shared" si="34"/>
        <v>199.14087494854962</v>
      </c>
      <c r="R94">
        <f t="shared" si="35"/>
        <v>186.49386224276751</v>
      </c>
      <c r="S94">
        <f t="shared" si="36"/>
        <v>181.0168217305376</v>
      </c>
      <c r="T94" s="5"/>
      <c r="U94" s="10">
        <f t="shared" si="28"/>
        <v>3.256837933551715E-2</v>
      </c>
      <c r="V94" s="10">
        <f t="shared" si="29"/>
        <v>-3.4200155642635233E-2</v>
      </c>
      <c r="X94">
        <f t="shared" si="24"/>
        <v>0.86682773076942088</v>
      </c>
      <c r="Y94">
        <f t="shared" si="25"/>
        <v>0.97997778182244932</v>
      </c>
      <c r="Z94">
        <f t="shared" si="37"/>
        <v>1.1305334924536774</v>
      </c>
      <c r="AB94" s="3">
        <f t="shared" si="39"/>
        <v>0.11826412122958652</v>
      </c>
      <c r="AC94" s="3">
        <f t="shared" si="40"/>
        <v>-4.4374119665151146E-2</v>
      </c>
      <c r="AE94" s="4">
        <f t="shared" si="41"/>
        <v>1.3103530163021126</v>
      </c>
      <c r="AF94" s="4">
        <f t="shared" si="41"/>
        <v>3.9794731672765149</v>
      </c>
      <c r="AG94" s="4">
        <f t="shared" si="41"/>
        <v>1.2788906338804251</v>
      </c>
      <c r="AH94" s="4">
        <f t="shared" si="41"/>
        <v>5.0038235706773904</v>
      </c>
      <c r="AI94" s="4">
        <f t="shared" si="41"/>
        <v>4.2113207042013379</v>
      </c>
      <c r="AJ94" s="4">
        <f t="shared" si="41"/>
        <v>5.3500597279854345</v>
      </c>
      <c r="AK94" s="4">
        <f t="shared" si="41"/>
        <v>3.8663899007614244</v>
      </c>
      <c r="AL94" s="5">
        <f t="shared" si="42"/>
        <v>0.38373518069965595</v>
      </c>
    </row>
    <row r="95" spans="1:38" x14ac:dyDescent="0.3">
      <c r="A95" t="s">
        <v>39</v>
      </c>
      <c r="B95">
        <v>1.11702325013537E-2</v>
      </c>
      <c r="C95">
        <v>1665.393132867534</v>
      </c>
      <c r="D95">
        <v>1637.3273884778373</v>
      </c>
      <c r="E95">
        <v>80305.233719577795</v>
      </c>
      <c r="F95">
        <v>82963.642044979293</v>
      </c>
      <c r="G95" s="6">
        <v>128.21428501632701</v>
      </c>
      <c r="H95">
        <v>129.87219548945342</v>
      </c>
      <c r="I95" s="3">
        <f t="shared" si="27"/>
        <v>-1.2765707601062626E-2</v>
      </c>
      <c r="L95" s="2"/>
      <c r="M95">
        <f t="shared" si="30"/>
        <v>105.78021927076982</v>
      </c>
      <c r="N95">
        <f t="shared" si="31"/>
        <v>163.28975154356436</v>
      </c>
      <c r="O95">
        <f t="shared" si="32"/>
        <v>148.23546346936919</v>
      </c>
      <c r="P95">
        <f t="shared" si="33"/>
        <v>191.93835258881214</v>
      </c>
      <c r="Q95">
        <f t="shared" si="34"/>
        <v>200.40333741870305</v>
      </c>
      <c r="R95">
        <f t="shared" si="35"/>
        <v>185.26609520333864</v>
      </c>
      <c r="S95">
        <f t="shared" si="36"/>
        <v>182.51969166339123</v>
      </c>
      <c r="T95" s="5"/>
      <c r="U95" s="10">
        <f t="shared" si="28"/>
        <v>1.7141192767677449E-2</v>
      </c>
      <c r="V95" s="10">
        <f t="shared" si="29"/>
        <v>-3.2043052352501933E-2</v>
      </c>
      <c r="X95">
        <f t="shared" si="24"/>
        <v>0.85074061197856887</v>
      </c>
      <c r="Y95">
        <f t="shared" si="25"/>
        <v>0.96523749789721591</v>
      </c>
      <c r="Z95">
        <f t="shared" si="37"/>
        <v>1.134584953752662</v>
      </c>
      <c r="AB95" s="3">
        <f t="shared" si="39"/>
        <v>0.10155658923888966</v>
      </c>
      <c r="AC95" s="3">
        <f t="shared" si="40"/>
        <v>-4.2239739811343546E-2</v>
      </c>
      <c r="AE95" s="4">
        <f t="shared" si="41"/>
        <v>1.3538330166847024</v>
      </c>
      <c r="AF95" s="4">
        <f t="shared" si="41"/>
        <v>2.7715992719906879</v>
      </c>
      <c r="AG95" s="4">
        <f t="shared" si="41"/>
        <v>1.5566333484816841</v>
      </c>
      <c r="AH95" s="4">
        <f t="shared" si="41"/>
        <v>4.148582073951812</v>
      </c>
      <c r="AI95" s="4">
        <f t="shared" si="41"/>
        <v>3.6214778782177159</v>
      </c>
      <c r="AJ95" s="4">
        <f t="shared" si="41"/>
        <v>4.2156828300752958</v>
      </c>
      <c r="AK95" s="4">
        <f t="shared" si="41"/>
        <v>3.8327370158577123</v>
      </c>
      <c r="AL95" s="5">
        <f t="shared" si="42"/>
        <v>9.9914450856703405E-2</v>
      </c>
    </row>
    <row r="96" spans="1:38" x14ac:dyDescent="0.3">
      <c r="A96" t="s">
        <v>40</v>
      </c>
      <c r="B96">
        <v>1.1210617018984501E-2</v>
      </c>
      <c r="C96">
        <v>1665.877409429404</v>
      </c>
      <c r="D96">
        <v>1644.1774418098037</v>
      </c>
      <c r="E96">
        <v>81077.83180064724</v>
      </c>
      <c r="F96">
        <v>83387.271782170472</v>
      </c>
      <c r="G96" s="6">
        <v>129.46011412361099</v>
      </c>
      <c r="H96">
        <v>130.99272059515346</v>
      </c>
      <c r="I96" s="3">
        <f t="shared" si="27"/>
        <v>-1.1699936184081126E-2</v>
      </c>
      <c r="J96">
        <f>AVERAGE(H93:H96)</f>
        <v>129.2542277435785</v>
      </c>
      <c r="K96" s="8">
        <f>AVERAGE(G93:G96)</f>
        <v>128.27853594997475</v>
      </c>
      <c r="L96" s="2">
        <f>(K96-J96)/J96</f>
        <v>-7.5486257636336188E-3</v>
      </c>
      <c r="M96">
        <f t="shared" si="30"/>
        <v>106.16265384673882</v>
      </c>
      <c r="N96">
        <f t="shared" si="31"/>
        <v>163.33723426575497</v>
      </c>
      <c r="O96">
        <f t="shared" si="32"/>
        <v>148.85563316640085</v>
      </c>
      <c r="P96">
        <f t="shared" si="33"/>
        <v>193.7849470886373</v>
      </c>
      <c r="Q96">
        <f t="shared" si="34"/>
        <v>201.42663884412616</v>
      </c>
      <c r="R96">
        <f t="shared" si="35"/>
        <v>187.066283801417</v>
      </c>
      <c r="S96">
        <f t="shared" si="36"/>
        <v>184.09445442167592</v>
      </c>
      <c r="T96" s="5"/>
      <c r="U96" s="10">
        <f t="shared" si="28"/>
        <v>1.3198069179026328E-2</v>
      </c>
      <c r="V96" s="10">
        <f t="shared" si="29"/>
        <v>-2.7695353645291299E-2</v>
      </c>
      <c r="X96">
        <f t="shared" si="24"/>
        <v>0.84287885472881685</v>
      </c>
      <c r="Y96">
        <f t="shared" si="25"/>
        <v>0.96532928182421118</v>
      </c>
      <c r="Z96">
        <f t="shared" si="37"/>
        <v>1.1452764254416974</v>
      </c>
      <c r="AB96" s="3">
        <f t="shared" si="39"/>
        <v>9.7286214779427338E-2</v>
      </c>
      <c r="AC96" s="3">
        <f t="shared" si="40"/>
        <v>-3.7937840790772337E-2</v>
      </c>
      <c r="AE96" s="4">
        <f t="shared" si="41"/>
        <v>1.3895804061390793</v>
      </c>
      <c r="AF96" s="4">
        <f t="shared" si="41"/>
        <v>1.4461447730927945</v>
      </c>
      <c r="AG96" s="4">
        <f t="shared" si="41"/>
        <v>1.63826509672651</v>
      </c>
      <c r="AH96" s="4">
        <f t="shared" si="41"/>
        <v>3.245462885234196</v>
      </c>
      <c r="AI96" s="4">
        <f t="shared" si="41"/>
        <v>2.9361200975264401</v>
      </c>
      <c r="AJ96" s="4">
        <f t="shared" si="41"/>
        <v>3.1983544598265246</v>
      </c>
      <c r="AK96" s="4">
        <f t="shared" si="41"/>
        <v>3.6666776293269532</v>
      </c>
      <c r="AL96" s="5">
        <f t="shared" si="42"/>
        <v>-0.12772411890117347</v>
      </c>
    </row>
    <row r="97" spans="1:38" x14ac:dyDescent="0.3">
      <c r="A97" t="s">
        <v>41</v>
      </c>
      <c r="B97">
        <v>1.12509659200857E-2</v>
      </c>
      <c r="C97">
        <v>1684.5317658788388</v>
      </c>
      <c r="D97">
        <v>1651.0082511889152</v>
      </c>
      <c r="E97">
        <v>80119.69949234993</v>
      </c>
      <c r="F97">
        <v>82736.392106376879</v>
      </c>
      <c r="G97" s="6">
        <v>131.44645459380399</v>
      </c>
      <c r="H97">
        <v>131.22374900215434</v>
      </c>
      <c r="I97" s="3">
        <f t="shared" si="27"/>
        <v>1.6971439494995722E-3</v>
      </c>
      <c r="L97" s="2"/>
      <c r="M97">
        <f t="shared" si="30"/>
        <v>106.54475114017494</v>
      </c>
      <c r="N97">
        <f t="shared" si="31"/>
        <v>165.16627100772141</v>
      </c>
      <c r="O97">
        <f t="shared" si="32"/>
        <v>149.47406061182755</v>
      </c>
      <c r="P97">
        <f t="shared" si="33"/>
        <v>191.4949053528909</v>
      </c>
      <c r="Q97">
        <f t="shared" si="34"/>
        <v>199.85440242740373</v>
      </c>
      <c r="R97">
        <f t="shared" si="35"/>
        <v>189.93649083497931</v>
      </c>
      <c r="S97">
        <f t="shared" si="36"/>
        <v>184.41913695631982</v>
      </c>
      <c r="T97" s="5"/>
      <c r="U97" s="10">
        <f t="shared" si="28"/>
        <v>2.0304874106948256E-2</v>
      </c>
      <c r="V97" s="10">
        <f t="shared" si="29"/>
        <v>-3.1626863915731107E-2</v>
      </c>
      <c r="X97">
        <f t="shared" si="24"/>
        <v>0.86251000100159048</v>
      </c>
      <c r="Y97">
        <f t="shared" si="25"/>
        <v>0.99186184867404326</v>
      </c>
      <c r="Z97">
        <f t="shared" si="37"/>
        <v>1.1499714177484817</v>
      </c>
      <c r="AB97" s="3">
        <f t="shared" si="39"/>
        <v>0.10498283335357628</v>
      </c>
      <c r="AC97" s="3">
        <f t="shared" si="40"/>
        <v>-4.1827935602016031E-2</v>
      </c>
      <c r="AE97" s="4">
        <f t="shared" si="41"/>
        <v>1.4164526152967705</v>
      </c>
      <c r="AF97" s="4">
        <f t="shared" si="41"/>
        <v>0.21265162009225236</v>
      </c>
      <c r="AG97" s="4">
        <f t="shared" si="41"/>
        <v>1.6461408042678816</v>
      </c>
      <c r="AH97" s="4">
        <f t="shared" si="41"/>
        <v>2.4712110948849286</v>
      </c>
      <c r="AI97" s="4">
        <f t="shared" si="41"/>
        <v>2.184626824981839</v>
      </c>
      <c r="AJ97" s="4">
        <f t="shared" si="41"/>
        <v>3.1558569679585036</v>
      </c>
      <c r="AK97" s="4">
        <f t="shared" si="41"/>
        <v>3.3538188815212422</v>
      </c>
      <c r="AL97" s="5">
        <f t="shared" si="42"/>
        <v>-5.9025821177602189E-2</v>
      </c>
    </row>
    <row r="98" spans="1:38" x14ac:dyDescent="0.3">
      <c r="A98" t="s">
        <v>42</v>
      </c>
      <c r="B98">
        <v>1.12908780191483E-2</v>
      </c>
      <c r="C98">
        <v>1701.10520077922</v>
      </c>
      <c r="D98">
        <v>1662.3284805603967</v>
      </c>
      <c r="E98">
        <v>80088.589044249238</v>
      </c>
      <c r="F98">
        <v>82757.490787823015</v>
      </c>
      <c r="G98" s="6">
        <v>132.20384731831601</v>
      </c>
      <c r="H98">
        <v>131.97935287212735</v>
      </c>
      <c r="I98" s="3">
        <f t="shared" si="27"/>
        <v>1.7009815649434695E-3</v>
      </c>
      <c r="L98" s="2"/>
      <c r="M98">
        <f t="shared" si="30"/>
        <v>106.92271199191967</v>
      </c>
      <c r="N98">
        <f t="shared" si="31"/>
        <v>166.79127594721393</v>
      </c>
      <c r="O98">
        <f t="shared" si="32"/>
        <v>150.49893777400655</v>
      </c>
      <c r="P98">
        <f t="shared" si="33"/>
        <v>191.42054795574296</v>
      </c>
      <c r="Q98">
        <f t="shared" si="34"/>
        <v>199.9053674775476</v>
      </c>
      <c r="R98">
        <f t="shared" si="35"/>
        <v>191.03090237100972</v>
      </c>
      <c r="S98">
        <f t="shared" si="36"/>
        <v>185.48104697368254</v>
      </c>
      <c r="T98" s="5"/>
      <c r="U98" s="10">
        <f t="shared" si="28"/>
        <v>2.3326749599905217E-2</v>
      </c>
      <c r="V98" s="10">
        <f t="shared" si="29"/>
        <v>-3.2249669705627149E-2</v>
      </c>
      <c r="X98">
        <f t="shared" si="24"/>
        <v>0.87133423098222773</v>
      </c>
      <c r="Y98">
        <f t="shared" si="25"/>
        <v>0.99796445267295264</v>
      </c>
      <c r="Z98">
        <f t="shared" si="37"/>
        <v>1.1453291024134089</v>
      </c>
      <c r="AB98" s="3">
        <f t="shared" si="39"/>
        <v>0.10825550275758378</v>
      </c>
      <c r="AC98" s="3">
        <f t="shared" si="40"/>
        <v>-4.2444180608395166E-2</v>
      </c>
      <c r="AE98" s="4">
        <f t="shared" si="41"/>
        <v>1.432985052794078</v>
      </c>
      <c r="AF98" s="4">
        <f t="shared" si="41"/>
        <v>-0.16033064541990383</v>
      </c>
      <c r="AG98" s="4">
        <f t="shared" si="41"/>
        <v>1.7398804670699874</v>
      </c>
      <c r="AH98" s="4">
        <f t="shared" si="41"/>
        <v>1.628889076499207</v>
      </c>
      <c r="AI98" s="4">
        <f t="shared" si="41"/>
        <v>1.5121416698190782</v>
      </c>
      <c r="AJ98" s="4">
        <f t="shared" si="41"/>
        <v>2.7086485921144154</v>
      </c>
      <c r="AK98" s="4">
        <f t="shared" si="41"/>
        <v>3.0329517307656317</v>
      </c>
      <c r="AL98" s="5">
        <f t="shared" si="42"/>
        <v>-0.10692657432083494</v>
      </c>
    </row>
    <row r="99" spans="1:38" x14ac:dyDescent="0.3">
      <c r="A99" t="s">
        <v>43</v>
      </c>
      <c r="B99">
        <v>1.13299919086909E-2</v>
      </c>
      <c r="C99">
        <v>1722.3924345957512</v>
      </c>
      <c r="D99">
        <v>1672.3487482409726</v>
      </c>
      <c r="E99">
        <v>81788.913163597783</v>
      </c>
      <c r="F99">
        <v>84283.841065328161</v>
      </c>
      <c r="G99" s="6">
        <v>134.00103315439401</v>
      </c>
      <c r="H99">
        <v>134.10969730884685</v>
      </c>
      <c r="I99" s="3">
        <f t="shared" si="27"/>
        <v>-8.1026321461744727E-4</v>
      </c>
      <c r="L99" s="2"/>
      <c r="M99">
        <f t="shared" si="30"/>
        <v>107.29311393403211</v>
      </c>
      <c r="N99">
        <f t="shared" si="31"/>
        <v>168.87846308180124</v>
      </c>
      <c r="O99">
        <f t="shared" si="32"/>
        <v>151.40612288198804</v>
      </c>
      <c r="P99">
        <f t="shared" si="33"/>
        <v>195.48450985733464</v>
      </c>
      <c r="Q99">
        <f t="shared" si="34"/>
        <v>203.59235230779595</v>
      </c>
      <c r="R99">
        <f t="shared" si="35"/>
        <v>193.62778619064431</v>
      </c>
      <c r="S99">
        <f t="shared" si="36"/>
        <v>188.47498888912847</v>
      </c>
      <c r="T99" s="5"/>
      <c r="U99" s="10">
        <f t="shared" ref="U99:U130" si="43">(C99/D99)-1</f>
        <v>2.992419279017966E-2</v>
      </c>
      <c r="V99" s="10">
        <f t="shared" ref="V99:V130" si="44">(E99/F99)-1</f>
        <v>-2.9601497394934451E-2</v>
      </c>
      <c r="X99">
        <f t="shared" si="24"/>
        <v>0.86389690520772922</v>
      </c>
      <c r="Y99">
        <f t="shared" si="25"/>
        <v>0.99050193967775058</v>
      </c>
      <c r="Z99">
        <f t="shared" si="37"/>
        <v>1.1465510915791257</v>
      </c>
      <c r="AB99" s="3">
        <f t="shared" si="39"/>
        <v>0.11540048623682053</v>
      </c>
      <c r="AC99" s="3">
        <f t="shared" si="40"/>
        <v>-3.9823904771254193E-2</v>
      </c>
      <c r="AE99" s="4">
        <f t="shared" si="41"/>
        <v>1.4379720538505447</v>
      </c>
      <c r="AF99" s="4">
        <f t="shared" si="41"/>
        <v>0.73033668170530142</v>
      </c>
      <c r="AG99" s="4">
        <f t="shared" si="41"/>
        <v>1.8504626067476826</v>
      </c>
      <c r="AH99" s="4">
        <f t="shared" si="41"/>
        <v>1.5257650289357994</v>
      </c>
      <c r="AI99" s="4">
        <f t="shared" si="41"/>
        <v>1.3606134825674188</v>
      </c>
      <c r="AJ99" s="4">
        <f t="shared" si="41"/>
        <v>3.2949593160904511</v>
      </c>
      <c r="AK99" s="4">
        <f t="shared" si="41"/>
        <v>3.0097933298345314</v>
      </c>
      <c r="AL99" s="5">
        <f t="shared" si="42"/>
        <v>9.4746035692622521E-2</v>
      </c>
    </row>
    <row r="100" spans="1:38" x14ac:dyDescent="0.3">
      <c r="A100" t="s">
        <v>44</v>
      </c>
      <c r="B100">
        <v>1.1367968403521399E-2</v>
      </c>
      <c r="C100">
        <v>1729.4097316119503</v>
      </c>
      <c r="D100">
        <v>1682.2591585843247</v>
      </c>
      <c r="E100">
        <v>82652.98428695272</v>
      </c>
      <c r="F100">
        <v>84035.576678495505</v>
      </c>
      <c r="G100" s="6">
        <v>135.661000436585</v>
      </c>
      <c r="H100">
        <v>134.76523560327823</v>
      </c>
      <c r="I100" s="3">
        <f t="shared" si="27"/>
        <v>6.6468539107795025E-3</v>
      </c>
      <c r="J100">
        <f>AVERAGE(H97:H100)</f>
        <v>133.01950869660169</v>
      </c>
      <c r="K100" s="8">
        <f>AVERAGE(G97:G100)</f>
        <v>133.32808387577475</v>
      </c>
      <c r="L100" s="2">
        <f>(K100-J100)/J100</f>
        <v>2.3197738602153237E-3</v>
      </c>
      <c r="M100">
        <f t="shared" si="30"/>
        <v>107.65274493990586</v>
      </c>
      <c r="N100">
        <f t="shared" si="31"/>
        <v>169.56650043686682</v>
      </c>
      <c r="O100">
        <f t="shared" si="32"/>
        <v>152.30336205404157</v>
      </c>
      <c r="P100">
        <f t="shared" si="33"/>
        <v>197.54973500212964</v>
      </c>
      <c r="Q100">
        <f t="shared" si="34"/>
        <v>202.99265573641719</v>
      </c>
      <c r="R100">
        <f t="shared" si="35"/>
        <v>196.02639299563222</v>
      </c>
      <c r="S100">
        <f t="shared" si="36"/>
        <v>189.39626882069689</v>
      </c>
      <c r="T100" s="5"/>
      <c r="U100" s="10">
        <f t="shared" si="43"/>
        <v>2.8028126812104537E-2</v>
      </c>
      <c r="V100" s="10">
        <f t="shared" si="44"/>
        <v>-1.6452465089069723E-2</v>
      </c>
      <c r="X100">
        <f t="shared" si="24"/>
        <v>0.8583484074784451</v>
      </c>
      <c r="Y100">
        <f t="shared" si="25"/>
        <v>0.99228881776793576</v>
      </c>
      <c r="Z100">
        <f t="shared" si="37"/>
        <v>1.1560443394809399</v>
      </c>
      <c r="AB100" s="3">
        <f t="shared" si="39"/>
        <v>0.11334706043258458</v>
      </c>
      <c r="AC100" s="3">
        <f t="shared" si="40"/>
        <v>-2.6813387482131912E-2</v>
      </c>
      <c r="AE100" s="4">
        <f t="shared" si="41"/>
        <v>1.4305591003438867</v>
      </c>
      <c r="AF100" s="4">
        <f t="shared" si="41"/>
        <v>1.9446449242092712</v>
      </c>
      <c r="AG100" s="4">
        <f t="shared" si="41"/>
        <v>2.0293899341244703</v>
      </c>
      <c r="AH100" s="4">
        <f t="shared" si="41"/>
        <v>1.5576655600523681</v>
      </c>
      <c r="AI100" s="4">
        <f t="shared" si="41"/>
        <v>1.0739720411422127</v>
      </c>
      <c r="AJ100" s="4">
        <f t="shared" si="41"/>
        <v>3.9363934803319012</v>
      </c>
      <c r="AK100" s="4">
        <f t="shared" si="41"/>
        <v>2.9130814664670046</v>
      </c>
      <c r="AL100" s="5">
        <f t="shared" si="42"/>
        <v>0.35128163274677415</v>
      </c>
    </row>
    <row r="101" spans="1:38" x14ac:dyDescent="0.3">
      <c r="A101" t="s">
        <v>45</v>
      </c>
      <c r="B101">
        <v>1.1404443338642101E-2</v>
      </c>
      <c r="C101">
        <v>1757.6332166133984</v>
      </c>
      <c r="D101">
        <v>1694.9436628443648</v>
      </c>
      <c r="E101">
        <v>81647.473668952473</v>
      </c>
      <c r="F101">
        <v>83623.076293641847</v>
      </c>
      <c r="G101" s="6">
        <v>138.309304471731</v>
      </c>
      <c r="H101">
        <v>135.26443181670328</v>
      </c>
      <c r="I101" s="3">
        <f t="shared" si="27"/>
        <v>2.2510519684537777E-2</v>
      </c>
      <c r="L101" s="2"/>
      <c r="M101">
        <f t="shared" si="30"/>
        <v>107.9981564283854</v>
      </c>
      <c r="N101">
        <f t="shared" si="31"/>
        <v>172.33377848228827</v>
      </c>
      <c r="O101">
        <f t="shared" si="32"/>
        <v>153.45175386688129</v>
      </c>
      <c r="P101">
        <f t="shared" si="33"/>
        <v>195.14645388842965</v>
      </c>
      <c r="Q101">
        <f t="shared" si="34"/>
        <v>201.99623788669987</v>
      </c>
      <c r="R101">
        <f t="shared" si="35"/>
        <v>199.85311906940996</v>
      </c>
      <c r="S101">
        <f t="shared" si="36"/>
        <v>190.09782883214115</v>
      </c>
      <c r="T101" s="5"/>
      <c r="U101" s="10">
        <f t="shared" si="43"/>
        <v>3.6986216794858695E-2</v>
      </c>
      <c r="V101" s="10">
        <f t="shared" si="44"/>
        <v>-2.3625089057380033E-2</v>
      </c>
      <c r="X101">
        <f t="shared" si="24"/>
        <v>0.88309971843411517</v>
      </c>
      <c r="Y101">
        <f t="shared" si="25"/>
        <v>1.0241186303271042</v>
      </c>
      <c r="Z101">
        <f t="shared" si="37"/>
        <v>1.1596862833826278</v>
      </c>
      <c r="AB101" s="3">
        <f t="shared" si="39"/>
        <v>0.12304860739348111</v>
      </c>
      <c r="AC101" s="3">
        <f t="shared" si="40"/>
        <v>-3.3910453332860024E-2</v>
      </c>
      <c r="AE101" s="4">
        <f t="shared" si="41"/>
        <v>1.4103422105562258</v>
      </c>
      <c r="AF101" s="4">
        <f t="shared" si="41"/>
        <v>3.1695002690609098</v>
      </c>
      <c r="AG101" s="4">
        <f t="shared" si="41"/>
        <v>2.2858587538639119</v>
      </c>
      <c r="AH101" s="4">
        <f t="shared" si="41"/>
        <v>1.573747954586735</v>
      </c>
      <c r="AI101" s="4">
        <f t="shared" si="41"/>
        <v>0.95668308845984207</v>
      </c>
      <c r="AJ101" s="4">
        <f t="shared" si="41"/>
        <v>4.2437299804997108</v>
      </c>
      <c r="AK101" s="4">
        <f t="shared" si="41"/>
        <v>2.9233010970460382</v>
      </c>
      <c r="AL101" s="5">
        <f t="shared" si="42"/>
        <v>0.45169102997565003</v>
      </c>
    </row>
    <row r="102" spans="1:38" x14ac:dyDescent="0.3">
      <c r="A102" t="s">
        <v>46</v>
      </c>
      <c r="B102">
        <v>1.14390393742702E-2</v>
      </c>
      <c r="C102">
        <v>1795.4455313564811</v>
      </c>
      <c r="D102">
        <v>1712.0047471683947</v>
      </c>
      <c r="E102">
        <v>81874.455499693824</v>
      </c>
      <c r="F102">
        <v>84192.449731927045</v>
      </c>
      <c r="G102" s="6">
        <v>140.820071315962</v>
      </c>
      <c r="H102">
        <v>136.64815169471373</v>
      </c>
      <c r="I102" s="3">
        <f t="shared" si="27"/>
        <v>3.0530377246292869E-2</v>
      </c>
      <c r="L102" s="2"/>
      <c r="M102">
        <f t="shared" si="30"/>
        <v>108.32577505532053</v>
      </c>
      <c r="N102">
        <f t="shared" si="31"/>
        <v>176.04122950861367</v>
      </c>
      <c r="O102">
        <f t="shared" si="32"/>
        <v>154.99637943160343</v>
      </c>
      <c r="P102">
        <f t="shared" si="33"/>
        <v>195.68896546136423</v>
      </c>
      <c r="Q102">
        <f t="shared" si="34"/>
        <v>203.37159140852398</v>
      </c>
      <c r="R102">
        <f t="shared" si="35"/>
        <v>203.4811077068496</v>
      </c>
      <c r="S102">
        <f t="shared" si="36"/>
        <v>192.04248006815942</v>
      </c>
      <c r="T102" s="5"/>
      <c r="U102" s="10">
        <f t="shared" si="43"/>
        <v>4.8738640664457877E-2</v>
      </c>
      <c r="V102" s="10">
        <f t="shared" si="44"/>
        <v>-2.7532091530936942E-2</v>
      </c>
      <c r="X102">
        <f t="shared" si="24"/>
        <v>0.89959711879293625</v>
      </c>
      <c r="Y102">
        <f t="shared" si="25"/>
        <v>1.0398190170156723</v>
      </c>
      <c r="Z102">
        <f t="shared" si="37"/>
        <v>1.1558718845285803</v>
      </c>
      <c r="AB102" s="3">
        <f t="shared" si="39"/>
        <v>0.13577639783706608</v>
      </c>
      <c r="AC102" s="3">
        <f t="shared" si="40"/>
        <v>-3.7776298518150564E-2</v>
      </c>
      <c r="AE102" s="4">
        <f t="shared" si="41"/>
        <v>1.3773652421559257</v>
      </c>
      <c r="AF102" s="4">
        <f t="shared" si="41"/>
        <v>4.2872915078651763</v>
      </c>
      <c r="AG102" s="4">
        <f t="shared" si="41"/>
        <v>2.5279569377495426</v>
      </c>
      <c r="AH102" s="4">
        <f t="shared" si="41"/>
        <v>1.9815434967342282</v>
      </c>
      <c r="AI102" s="4">
        <f t="shared" si="41"/>
        <v>1.2928173322076741</v>
      </c>
      <c r="AJ102" s="4">
        <f t="shared" si="41"/>
        <v>5.2686374290696003</v>
      </c>
      <c r="AK102" s="4">
        <f t="shared" si="41"/>
        <v>3.1903298601910102</v>
      </c>
      <c r="AL102" s="5">
        <f t="shared" si="42"/>
        <v>0.6514397131192442</v>
      </c>
    </row>
    <row r="103" spans="1:38" x14ac:dyDescent="0.3">
      <c r="A103" t="s">
        <v>47</v>
      </c>
      <c r="B103">
        <v>1.14714673833796E-2</v>
      </c>
      <c r="C103">
        <v>1816.7691330547327</v>
      </c>
      <c r="D103">
        <v>1731.8462020401153</v>
      </c>
      <c r="E103">
        <v>83447.342913150947</v>
      </c>
      <c r="F103">
        <v>85315.742932272668</v>
      </c>
      <c r="G103" s="6">
        <v>141.91441917958801</v>
      </c>
      <c r="H103">
        <v>138.63920055755869</v>
      </c>
      <c r="I103" s="3">
        <f t="shared" si="27"/>
        <v>2.3624044345737154E-2</v>
      </c>
      <c r="L103" s="2"/>
      <c r="M103">
        <f t="shared" si="30"/>
        <v>108.63286283650065</v>
      </c>
      <c r="N103">
        <f t="shared" si="31"/>
        <v>178.1319824693432</v>
      </c>
      <c r="O103">
        <f t="shared" si="32"/>
        <v>156.79272589200826</v>
      </c>
      <c r="P103">
        <f t="shared" si="33"/>
        <v>199.44833960129702</v>
      </c>
      <c r="Q103">
        <f t="shared" si="34"/>
        <v>206.08496922921984</v>
      </c>
      <c r="R103">
        <f t="shared" si="35"/>
        <v>205.06241009809477</v>
      </c>
      <c r="S103">
        <f t="shared" si="36"/>
        <v>194.84065887127915</v>
      </c>
      <c r="T103" s="5"/>
      <c r="U103" s="10">
        <f t="shared" si="43"/>
        <v>4.9036069666335447E-2</v>
      </c>
      <c r="V103" s="10">
        <f t="shared" si="44"/>
        <v>-2.1899827099963631E-2</v>
      </c>
      <c r="X103">
        <f t="shared" si="24"/>
        <v>0.89312341644675597</v>
      </c>
      <c r="Y103">
        <f t="shared" si="25"/>
        <v>1.0281479931496067</v>
      </c>
      <c r="Z103">
        <f t="shared" si="37"/>
        <v>1.1511824393094954</v>
      </c>
      <c r="AB103" s="3">
        <f t="shared" si="39"/>
        <v>0.1360985113048705</v>
      </c>
      <c r="AC103" s="3">
        <f t="shared" si="40"/>
        <v>-3.2203365693017405E-2</v>
      </c>
      <c r="AE103" s="4">
        <f t="shared" ref="AE103:AK118" si="45">(AVERAGE(M100:M103)/AVERAGE(M96:M99)-1)*100</f>
        <v>1.3319276009150949</v>
      </c>
      <c r="AF103" s="4">
        <f t="shared" si="45"/>
        <v>4.803000853809114</v>
      </c>
      <c r="AG103" s="4">
        <f t="shared" si="45"/>
        <v>2.8837828337060278</v>
      </c>
      <c r="AH103" s="4">
        <f t="shared" si="45"/>
        <v>2.0265332164358218</v>
      </c>
      <c r="AI103" s="4">
        <f t="shared" si="45"/>
        <v>1.201161570329301</v>
      </c>
      <c r="AJ103" s="4">
        <f t="shared" si="45"/>
        <v>5.6142484211278987</v>
      </c>
      <c r="AK103" s="4">
        <f t="shared" si="45"/>
        <v>3.2200117653722993</v>
      </c>
      <c r="AL103" s="5">
        <f t="shared" si="42"/>
        <v>0.74354903963488361</v>
      </c>
    </row>
    <row r="104" spans="1:38" x14ac:dyDescent="0.3">
      <c r="A104" t="s">
        <v>48</v>
      </c>
      <c r="B104">
        <v>1.1501547963880501E-2</v>
      </c>
      <c r="C104">
        <v>1860.9085989337761</v>
      </c>
      <c r="D104">
        <v>1752.2973541341632</v>
      </c>
      <c r="E104">
        <v>84622.643659337948</v>
      </c>
      <c r="F104">
        <v>85467.640041252918</v>
      </c>
      <c r="G104" s="6">
        <v>144.57253602183999</v>
      </c>
      <c r="H104">
        <v>139.93031499304951</v>
      </c>
      <c r="I104" s="3">
        <f t="shared" si="27"/>
        <v>3.3175234608891373E-2</v>
      </c>
      <c r="J104">
        <f>AVERAGE(H101:H104)</f>
        <v>137.6205247655063</v>
      </c>
      <c r="K104" s="8">
        <f>AVERAGE(G101:G104)</f>
        <v>141.40408274728026</v>
      </c>
      <c r="L104" s="2">
        <f>(K104-J104)/J104</f>
        <v>2.749268677924906E-2</v>
      </c>
      <c r="M104">
        <f t="shared" si="30"/>
        <v>108.91772086436997</v>
      </c>
      <c r="N104">
        <f t="shared" si="31"/>
        <v>182.45980289468892</v>
      </c>
      <c r="O104">
        <f t="shared" si="32"/>
        <v>158.64427130099463</v>
      </c>
      <c r="P104">
        <f t="shared" si="33"/>
        <v>202.25743782031554</v>
      </c>
      <c r="Q104">
        <f t="shared" si="34"/>
        <v>206.45188522800629</v>
      </c>
      <c r="R104">
        <f t="shared" si="35"/>
        <v>208.90331540670016</v>
      </c>
      <c r="S104">
        <f t="shared" si="36"/>
        <v>196.65516433782508</v>
      </c>
      <c r="T104" s="5"/>
      <c r="U104" s="10">
        <f t="shared" si="43"/>
        <v>6.1982199849453856E-2</v>
      </c>
      <c r="V104" s="10">
        <f t="shared" si="44"/>
        <v>-9.8867405430536071E-3</v>
      </c>
      <c r="X104">
        <f t="shared" si="24"/>
        <v>0.90211665321690304</v>
      </c>
      <c r="Y104">
        <f t="shared" si="25"/>
        <v>1.0328585077414496</v>
      </c>
      <c r="Z104">
        <f t="shared" si="37"/>
        <v>1.1449278805111598</v>
      </c>
      <c r="AB104" s="3">
        <f t="shared" si="39"/>
        <v>0.15011907709235373</v>
      </c>
      <c r="AC104" s="3">
        <f t="shared" si="40"/>
        <v>-2.031682783161981E-2</v>
      </c>
      <c r="AE104" s="4">
        <f t="shared" si="45"/>
        <v>1.2747486826441445</v>
      </c>
      <c r="AF104" s="4">
        <f t="shared" si="45"/>
        <v>5.752407289478545</v>
      </c>
      <c r="AG104" s="4">
        <f t="shared" si="45"/>
        <v>3.3465683911276356</v>
      </c>
      <c r="AH104" s="4">
        <f t="shared" si="45"/>
        <v>2.1382183203986438</v>
      </c>
      <c r="AI104" s="4">
        <f t="shared" si="45"/>
        <v>1.4336182386753382</v>
      </c>
      <c r="AJ104" s="4">
        <f t="shared" si="45"/>
        <v>6.0572376327181932</v>
      </c>
      <c r="AK104" s="4">
        <f t="shared" si="45"/>
        <v>3.4589032195261327</v>
      </c>
      <c r="AL104" s="5">
        <f t="shared" si="42"/>
        <v>0.75120182563189219</v>
      </c>
    </row>
    <row r="105" spans="1:38" x14ac:dyDescent="0.3">
      <c r="A105" t="s">
        <v>49</v>
      </c>
      <c r="B105">
        <v>1.15291356602427E-2</v>
      </c>
      <c r="C105">
        <v>1905.559573813219</v>
      </c>
      <c r="D105">
        <v>1774.9273675173108</v>
      </c>
      <c r="E105">
        <v>83969.735496124922</v>
      </c>
      <c r="F105">
        <v>85135.35807581112</v>
      </c>
      <c r="G105" s="6">
        <v>147.02033050365799</v>
      </c>
      <c r="H105">
        <v>140.81717761199417</v>
      </c>
      <c r="I105" s="3">
        <f t="shared" si="27"/>
        <v>4.4051109366471657E-2</v>
      </c>
      <c r="L105" s="2"/>
      <c r="M105">
        <f t="shared" si="30"/>
        <v>109.17897169957105</v>
      </c>
      <c r="N105">
        <f t="shared" si="31"/>
        <v>186.83777614938114</v>
      </c>
      <c r="O105">
        <f t="shared" si="32"/>
        <v>160.69307995452087</v>
      </c>
      <c r="P105">
        <f t="shared" si="33"/>
        <v>200.6969154055935</v>
      </c>
      <c r="Q105">
        <f t="shared" si="34"/>
        <v>205.64923947623853</v>
      </c>
      <c r="R105">
        <f t="shared" si="35"/>
        <v>212.44031072238556</v>
      </c>
      <c r="S105">
        <f t="shared" si="36"/>
        <v>197.9015426803758</v>
      </c>
      <c r="T105" s="5"/>
      <c r="U105" s="10">
        <f t="shared" si="43"/>
        <v>7.3598620814907312E-2</v>
      </c>
      <c r="V105" s="10">
        <f t="shared" si="44"/>
        <v>-1.3691403971640481E-2</v>
      </c>
      <c r="X105">
        <f t="shared" si="24"/>
        <v>0.93094493142456092</v>
      </c>
      <c r="Y105">
        <f t="shared" si="25"/>
        <v>1.0585130832382728</v>
      </c>
      <c r="Z105">
        <f t="shared" si="37"/>
        <v>1.1370308248185024</v>
      </c>
      <c r="AB105" s="3">
        <f t="shared" si="39"/>
        <v>0.16269957736985141</v>
      </c>
      <c r="AC105" s="3">
        <f t="shared" si="40"/>
        <v>-2.4081412035648397E-2</v>
      </c>
      <c r="AE105" s="4">
        <f t="shared" si="45"/>
        <v>1.2070259994716004</v>
      </c>
      <c r="AF105" s="4">
        <f t="shared" si="45"/>
        <v>6.7743217465339178</v>
      </c>
      <c r="AG105" s="4">
        <f t="shared" si="45"/>
        <v>3.86174393299894</v>
      </c>
      <c r="AH105" s="4">
        <f t="shared" si="45"/>
        <v>2.3717780933670607</v>
      </c>
      <c r="AI105" s="4">
        <f t="shared" si="45"/>
        <v>1.6167332540513391</v>
      </c>
      <c r="AJ105" s="4">
        <f t="shared" si="45"/>
        <v>6.3224251250882491</v>
      </c>
      <c r="AK105" s="4">
        <f t="shared" si="45"/>
        <v>3.7148725837221175</v>
      </c>
      <c r="AL105" s="5">
        <f t="shared" si="42"/>
        <v>0.70192247044809641</v>
      </c>
    </row>
    <row r="106" spans="1:38" x14ac:dyDescent="0.3">
      <c r="A106" t="s">
        <v>50</v>
      </c>
      <c r="B106">
        <v>1.1554097005458199E-2</v>
      </c>
      <c r="C106">
        <v>1922.1580717098061</v>
      </c>
      <c r="D106">
        <v>1801.2741749531931</v>
      </c>
      <c r="E106">
        <v>84989.532039209793</v>
      </c>
      <c r="F106">
        <v>85925.847345208866</v>
      </c>
      <c r="G106" s="6">
        <v>149.64848222303499</v>
      </c>
      <c r="H106">
        <v>142.68825084175771</v>
      </c>
      <c r="I106" s="3">
        <f t="shared" si="27"/>
        <v>4.8779288695578925E-2</v>
      </c>
      <c r="L106" s="2"/>
      <c r="M106">
        <f t="shared" si="30"/>
        <v>109.41535143203129</v>
      </c>
      <c r="N106">
        <f t="shared" si="31"/>
        <v>188.46523848487385</v>
      </c>
      <c r="O106">
        <f t="shared" si="32"/>
        <v>163.07838862197502</v>
      </c>
      <c r="P106">
        <f t="shared" si="33"/>
        <v>203.13434145355177</v>
      </c>
      <c r="Q106">
        <f t="shared" si="34"/>
        <v>207.55871070816801</v>
      </c>
      <c r="R106">
        <f t="shared" si="35"/>
        <v>216.23791725732752</v>
      </c>
      <c r="S106">
        <f t="shared" si="36"/>
        <v>200.53111021551305</v>
      </c>
      <c r="T106" s="5"/>
      <c r="U106" s="10">
        <f t="shared" si="43"/>
        <v>6.7110214778799193E-2</v>
      </c>
      <c r="V106" s="10">
        <f t="shared" si="44"/>
        <v>-1.0896782923040638E-2</v>
      </c>
      <c r="X106">
        <f t="shared" si="24"/>
        <v>0.92778619871110213</v>
      </c>
      <c r="Y106">
        <f t="shared" si="25"/>
        <v>1.064506945059174</v>
      </c>
      <c r="Z106">
        <f t="shared" si="37"/>
        <v>1.1473623411708505</v>
      </c>
      <c r="AB106" s="3">
        <f t="shared" si="39"/>
        <v>0.1556726803436046</v>
      </c>
      <c r="AC106" s="3">
        <f t="shared" si="40"/>
        <v>-2.1316230186248397E-2</v>
      </c>
      <c r="AE106" s="4">
        <f t="shared" si="45"/>
        <v>1.1304099159800129</v>
      </c>
      <c r="AF106" s="4">
        <f t="shared" si="45"/>
        <v>7.1452244437294254</v>
      </c>
      <c r="AG106" s="4">
        <f t="shared" si="45"/>
        <v>4.4189350469900468</v>
      </c>
      <c r="AH106" s="4">
        <f t="shared" si="45"/>
        <v>2.764154688057352</v>
      </c>
      <c r="AI106" s="4">
        <f t="shared" si="45"/>
        <v>1.6986167998856327</v>
      </c>
      <c r="AJ106" s="4">
        <f t="shared" si="45"/>
        <v>6.2618251601925579</v>
      </c>
      <c r="AK106" s="4">
        <f t="shared" si="45"/>
        <v>3.9363755512702658</v>
      </c>
      <c r="AL106" s="5">
        <f t="shared" si="42"/>
        <v>0.59075908246911835</v>
      </c>
    </row>
    <row r="107" spans="1:38" x14ac:dyDescent="0.3">
      <c r="A107" t="s">
        <v>51</v>
      </c>
      <c r="B107">
        <v>1.15763569719053E-2</v>
      </c>
      <c r="C107">
        <v>1944.8766833526543</v>
      </c>
      <c r="D107">
        <v>1831.8413226424323</v>
      </c>
      <c r="E107">
        <v>86003.620881194176</v>
      </c>
      <c r="F107">
        <v>86720.798015532026</v>
      </c>
      <c r="G107" s="6">
        <v>151.824872122427</v>
      </c>
      <c r="H107">
        <v>144.6849819484741</v>
      </c>
      <c r="I107" s="3">
        <f t="shared" si="27"/>
        <v>4.9347831943577836E-2</v>
      </c>
      <c r="L107" s="2"/>
      <c r="M107">
        <f t="shared" si="30"/>
        <v>109.62614956281766</v>
      </c>
      <c r="N107">
        <f t="shared" si="31"/>
        <v>190.69277045757264</v>
      </c>
      <c r="O107">
        <f t="shared" si="32"/>
        <v>165.84578586735026</v>
      </c>
      <c r="P107">
        <f t="shared" si="33"/>
        <v>205.55812546729192</v>
      </c>
      <c r="Q107">
        <f t="shared" si="34"/>
        <v>209.47895870462921</v>
      </c>
      <c r="R107">
        <f t="shared" si="35"/>
        <v>219.38274045896219</v>
      </c>
      <c r="S107">
        <f t="shared" si="36"/>
        <v>203.3372747263931</v>
      </c>
      <c r="T107" s="5"/>
      <c r="U107" s="10">
        <f t="shared" si="43"/>
        <v>6.1705869014445192E-2</v>
      </c>
      <c r="V107" s="10">
        <f t="shared" si="44"/>
        <v>-8.2699554287934962E-3</v>
      </c>
      <c r="X107">
        <f t="shared" si="24"/>
        <v>0.92768296083686252</v>
      </c>
      <c r="Y107">
        <f t="shared" si="25"/>
        <v>1.0672540429148349</v>
      </c>
      <c r="Z107">
        <f t="shared" si="37"/>
        <v>1.1504512726546852</v>
      </c>
      <c r="AB107" s="3">
        <f t="shared" si="39"/>
        <v>0.14981981278738021</v>
      </c>
      <c r="AC107" s="3">
        <f t="shared" si="40"/>
        <v>-1.8717074314207216E-2</v>
      </c>
      <c r="AE107" s="4">
        <f t="shared" si="45"/>
        <v>1.046822570399808</v>
      </c>
      <c r="AF107" s="4">
        <f t="shared" si="45"/>
        <v>7.5253687684462278</v>
      </c>
      <c r="AG107" s="4">
        <f t="shared" si="45"/>
        <v>4.9741060548508909</v>
      </c>
      <c r="AH107" s="4">
        <f t="shared" si="45"/>
        <v>3.0226343988043469</v>
      </c>
      <c r="AI107" s="4">
        <f t="shared" si="45"/>
        <v>1.8040913334725239</v>
      </c>
      <c r="AJ107" s="4">
        <f t="shared" si="45"/>
        <v>6.5315452224037784</v>
      </c>
      <c r="AK107" s="4">
        <f t="shared" si="45"/>
        <v>4.1817337255908527</v>
      </c>
      <c r="AL107" s="5">
        <f t="shared" si="42"/>
        <v>0.56192279351333208</v>
      </c>
    </row>
    <row r="108" spans="1:38" x14ac:dyDescent="0.3">
      <c r="A108" t="s">
        <v>52</v>
      </c>
      <c r="B108">
        <v>1.1595936929152E-2</v>
      </c>
      <c r="C108">
        <v>1913.7762370590438</v>
      </c>
      <c r="D108">
        <v>1865.8714341216182</v>
      </c>
      <c r="E108">
        <v>87097.611128550547</v>
      </c>
      <c r="F108">
        <v>87553.312486964292</v>
      </c>
      <c r="G108" s="6">
        <v>145.95610205486199</v>
      </c>
      <c r="H108">
        <v>146.8540949970357</v>
      </c>
      <c r="I108" s="3">
        <f t="shared" si="27"/>
        <v>-6.1148648404516174E-3</v>
      </c>
      <c r="J108">
        <f>AVERAGE(H105:H108)</f>
        <v>143.76112634981541</v>
      </c>
      <c r="K108" s="8">
        <f>AVERAGE(G105:G108)</f>
        <v>148.61244672599548</v>
      </c>
      <c r="L108" s="2">
        <f>(K108-J108)/J108</f>
        <v>3.3745703719483267E-2</v>
      </c>
      <c r="M108">
        <f t="shared" si="30"/>
        <v>109.81156845813761</v>
      </c>
      <c r="N108">
        <f t="shared" si="31"/>
        <v>187.64340989041725</v>
      </c>
      <c r="O108">
        <f t="shared" si="32"/>
        <v>168.92670259941633</v>
      </c>
      <c r="P108">
        <f t="shared" si="33"/>
        <v>208.17288263939656</v>
      </c>
      <c r="Q108">
        <f t="shared" si="34"/>
        <v>211.48994417262426</v>
      </c>
      <c r="R108">
        <f t="shared" si="35"/>
        <v>210.90253005241078</v>
      </c>
      <c r="S108">
        <f t="shared" si="36"/>
        <v>206.38570124536</v>
      </c>
      <c r="T108" s="5"/>
      <c r="U108" s="10">
        <f t="shared" si="43"/>
        <v>2.5674224955363645E-2</v>
      </c>
      <c r="V108" s="10">
        <f t="shared" si="44"/>
        <v>-5.2048442882340895E-3</v>
      </c>
      <c r="X108">
        <f t="shared" si="24"/>
        <v>0.90138257928367593</v>
      </c>
      <c r="Y108">
        <f t="shared" si="25"/>
        <v>1.0131124062769625</v>
      </c>
      <c r="Z108">
        <f t="shared" si="37"/>
        <v>1.1239538344329638</v>
      </c>
      <c r="AB108" s="3">
        <f t="shared" si="39"/>
        <v>0.11079780166777242</v>
      </c>
      <c r="AC108" s="3">
        <f t="shared" si="40"/>
        <v>-1.5684251779461533E-2</v>
      </c>
      <c r="AE108" s="4">
        <f t="shared" si="45"/>
        <v>0.95823235117009631</v>
      </c>
      <c r="AF108" s="4">
        <f t="shared" si="45"/>
        <v>6.3010569812324446</v>
      </c>
      <c r="AG108" s="4">
        <f t="shared" si="45"/>
        <v>5.5553217824683809</v>
      </c>
      <c r="AH108" s="4">
        <f t="shared" si="45"/>
        <v>3.1570684648767999</v>
      </c>
      <c r="AI108" s="4">
        <f t="shared" si="45"/>
        <v>1.9894945746679493</v>
      </c>
      <c r="AJ108" s="4">
        <f t="shared" si="45"/>
        <v>5.0977056946779564</v>
      </c>
      <c r="AK108" s="4">
        <f t="shared" si="45"/>
        <v>4.4619809398141586</v>
      </c>
      <c r="AL108" s="5">
        <f t="shared" si="42"/>
        <v>0.14247590104906988</v>
      </c>
    </row>
    <row r="109" spans="1:38" x14ac:dyDescent="0.3">
      <c r="A109" t="s">
        <v>53</v>
      </c>
      <c r="B109">
        <v>1.1612960023986299E-2</v>
      </c>
      <c r="C109">
        <v>1835.0444938744054</v>
      </c>
      <c r="D109">
        <v>1887.0689513556013</v>
      </c>
      <c r="E109">
        <v>85209.517179688861</v>
      </c>
      <c r="F109">
        <v>87144.217270363923</v>
      </c>
      <c r="G109" s="6">
        <v>143.590324625439</v>
      </c>
      <c r="H109">
        <v>148.08227424210673</v>
      </c>
      <c r="I109" s="3">
        <f t="shared" si="27"/>
        <v>-3.0334147956990704E-2</v>
      </c>
      <c r="L109" s="2"/>
      <c r="M109">
        <f t="shared" si="30"/>
        <v>109.97277429731966</v>
      </c>
      <c r="N109">
        <f t="shared" si="31"/>
        <v>179.92385915522522</v>
      </c>
      <c r="O109">
        <f t="shared" si="32"/>
        <v>170.84582018927151</v>
      </c>
      <c r="P109">
        <f t="shared" si="33"/>
        <v>203.6601301662154</v>
      </c>
      <c r="Q109">
        <f t="shared" si="34"/>
        <v>210.50175169809071</v>
      </c>
      <c r="R109">
        <f t="shared" si="35"/>
        <v>207.48404710869218</v>
      </c>
      <c r="S109">
        <f t="shared" si="36"/>
        <v>208.11175889975564</v>
      </c>
      <c r="T109" s="5"/>
      <c r="U109" s="10">
        <f t="shared" si="43"/>
        <v>-2.7568922398846896E-2</v>
      </c>
      <c r="V109" s="10">
        <f t="shared" si="44"/>
        <v>-2.2201129934676822E-2</v>
      </c>
      <c r="X109">
        <f t="shared" si="24"/>
        <v>0.88345155729981106</v>
      </c>
      <c r="Y109">
        <f t="shared" si="25"/>
        <v>1.0187759722011174</v>
      </c>
      <c r="Z109">
        <f t="shared" si="37"/>
        <v>1.1531769498657209</v>
      </c>
      <c r="AB109" s="3">
        <f t="shared" si="39"/>
        <v>5.3135856387335645E-2</v>
      </c>
      <c r="AC109" s="3">
        <f t="shared" si="40"/>
        <v>-3.2501494532396258E-2</v>
      </c>
      <c r="AE109" s="4">
        <f t="shared" si="45"/>
        <v>0.86667442750192336</v>
      </c>
      <c r="AF109" s="4">
        <f t="shared" si="45"/>
        <v>3.2142952078564324</v>
      </c>
      <c r="AG109" s="4">
        <f t="shared" si="45"/>
        <v>5.9528863522100961</v>
      </c>
      <c r="AH109" s="4">
        <f t="shared" si="45"/>
        <v>2.8109329554944384</v>
      </c>
      <c r="AI109" s="4">
        <f t="shared" si="45"/>
        <v>2.1266528514368055</v>
      </c>
      <c r="AJ109" s="4">
        <f t="shared" si="45"/>
        <v>2.9064302441200285</v>
      </c>
      <c r="AK109" s="4">
        <f t="shared" si="45"/>
        <v>4.7253796079633092</v>
      </c>
      <c r="AL109" s="5">
        <f t="shared" si="42"/>
        <v>-0.38493190277833955</v>
      </c>
    </row>
    <row r="110" spans="1:38" x14ac:dyDescent="0.3">
      <c r="A110" t="s">
        <v>54</v>
      </c>
      <c r="B110">
        <v>1.1627367616246401E-2</v>
      </c>
      <c r="C110">
        <v>1854.3477513152188</v>
      </c>
      <c r="D110">
        <v>1896.7155064355352</v>
      </c>
      <c r="E110">
        <v>85317.413531170634</v>
      </c>
      <c r="F110">
        <v>87562.979522651251</v>
      </c>
      <c r="G110" s="6">
        <v>146.51460274728299</v>
      </c>
      <c r="H110">
        <v>149.46363959282752</v>
      </c>
      <c r="I110" s="3">
        <f t="shared" si="27"/>
        <v>-1.9730797761772455E-2</v>
      </c>
      <c r="L110" s="2"/>
      <c r="M110">
        <f t="shared" si="30"/>
        <v>110.10921176791419</v>
      </c>
      <c r="N110">
        <f t="shared" si="31"/>
        <v>181.81651984253369</v>
      </c>
      <c r="O110">
        <f t="shared" si="32"/>
        <v>171.71917122048228</v>
      </c>
      <c r="P110">
        <f t="shared" si="33"/>
        <v>203.91801432886007</v>
      </c>
      <c r="Q110">
        <f t="shared" si="34"/>
        <v>211.51329544032245</v>
      </c>
      <c r="R110">
        <f t="shared" si="35"/>
        <v>211.70954810379268</v>
      </c>
      <c r="S110">
        <f t="shared" si="36"/>
        <v>210.05310113192363</v>
      </c>
      <c r="T110" s="5"/>
      <c r="U110" s="10">
        <f t="shared" si="43"/>
        <v>-2.2337432776061039E-2</v>
      </c>
      <c r="V110" s="10">
        <f t="shared" si="44"/>
        <v>-2.5645152822828754E-2</v>
      </c>
      <c r="X110">
        <f t="shared" si="24"/>
        <v>0.89161578216094661</v>
      </c>
      <c r="Y110">
        <f t="shared" si="25"/>
        <v>1.0382091489100476</v>
      </c>
      <c r="Z110">
        <f t="shared" si="37"/>
        <v>1.1644131583155839</v>
      </c>
      <c r="AB110" s="3">
        <f t="shared" si="39"/>
        <v>5.8801521986655336E-2</v>
      </c>
      <c r="AC110" s="3">
        <f t="shared" si="40"/>
        <v>-3.5909237268752947E-2</v>
      </c>
      <c r="AE110" s="4">
        <f t="shared" si="45"/>
        <v>0.77377889798733168</v>
      </c>
      <c r="AF110" s="4">
        <f t="shared" si="45"/>
        <v>0.56825504779640656</v>
      </c>
      <c r="AG110" s="4">
        <f t="shared" si="45"/>
        <v>5.9650358449368834</v>
      </c>
      <c r="AH110" s="4">
        <f t="shared" si="45"/>
        <v>1.9579631537473219</v>
      </c>
      <c r="AI110" s="4">
        <f t="shared" si="45"/>
        <v>2.0877086088982866</v>
      </c>
      <c r="AJ110" s="4">
        <f t="shared" si="45"/>
        <v>0.8111269547578237</v>
      </c>
      <c r="AK110" s="4">
        <f t="shared" si="45"/>
        <v>4.8054173316564919</v>
      </c>
      <c r="AL110" s="5">
        <f t="shared" si="42"/>
        <v>-0.83120572079881827</v>
      </c>
    </row>
    <row r="111" spans="1:38" x14ac:dyDescent="0.3">
      <c r="A111" t="s">
        <v>55</v>
      </c>
      <c r="B111">
        <v>1.16390198814214E-2</v>
      </c>
      <c r="C111">
        <v>1894.1303870495342</v>
      </c>
      <c r="D111">
        <v>1912.2919655118451</v>
      </c>
      <c r="E111">
        <v>87131.377488964732</v>
      </c>
      <c r="F111">
        <v>89020.665918923289</v>
      </c>
      <c r="G111" s="6">
        <v>149.984647830847</v>
      </c>
      <c r="H111">
        <v>151.23869690562773</v>
      </c>
      <c r="I111" s="3">
        <f t="shared" si="27"/>
        <v>-8.2918532124305402E-3</v>
      </c>
      <c r="L111" s="2"/>
      <c r="M111">
        <f t="shared" si="30"/>
        <v>110.21955675536749</v>
      </c>
      <c r="N111">
        <f t="shared" si="31"/>
        <v>185.71715842245823</v>
      </c>
      <c r="O111">
        <f t="shared" si="32"/>
        <v>173.12938621269291</v>
      </c>
      <c r="P111">
        <f t="shared" si="33"/>
        <v>208.25358795946886</v>
      </c>
      <c r="Q111">
        <f t="shared" si="34"/>
        <v>215.03441880860925</v>
      </c>
      <c r="R111">
        <f t="shared" si="35"/>
        <v>216.72366726165083</v>
      </c>
      <c r="S111">
        <f t="shared" si="36"/>
        <v>212.54772988749471</v>
      </c>
      <c r="T111" s="5"/>
      <c r="U111" s="10">
        <f t="shared" si="43"/>
        <v>-9.4972832547826069E-3</v>
      </c>
      <c r="V111" s="10">
        <f t="shared" si="44"/>
        <v>-2.1223031870815867E-2</v>
      </c>
      <c r="X111">
        <f t="shared" si="24"/>
        <v>0.8917837154316075</v>
      </c>
      <c r="Y111">
        <f t="shared" si="25"/>
        <v>1.0406719489694001</v>
      </c>
      <c r="Z111">
        <f t="shared" si="37"/>
        <v>1.1669555419788453</v>
      </c>
      <c r="AB111" s="3">
        <f t="shared" si="39"/>
        <v>7.2707311480334047E-2</v>
      </c>
      <c r="AC111" s="3">
        <f t="shared" si="40"/>
        <v>-3.1533699984910957E-2</v>
      </c>
      <c r="AE111" s="4">
        <f t="shared" si="45"/>
        <v>0.68054399358925544</v>
      </c>
      <c r="AF111" s="4">
        <f t="shared" si="45"/>
        <v>-1.7842930015137703</v>
      </c>
      <c r="AG111" s="4">
        <f t="shared" si="45"/>
        <v>5.6087787155416624</v>
      </c>
      <c r="AH111" s="4">
        <f t="shared" si="45"/>
        <v>1.5225581669812582</v>
      </c>
      <c r="AI111" s="4">
        <f t="shared" si="45"/>
        <v>2.3398514386562264</v>
      </c>
      <c r="AJ111" s="4">
        <f t="shared" si="45"/>
        <v>-1.1837706086545885</v>
      </c>
      <c r="AK111" s="4">
        <f t="shared" si="45"/>
        <v>4.8436853493025289</v>
      </c>
      <c r="AL111" s="5">
        <f t="shared" si="42"/>
        <v>-1.2443946134579216</v>
      </c>
    </row>
    <row r="112" spans="1:38" x14ac:dyDescent="0.3">
      <c r="A112" t="s">
        <v>56</v>
      </c>
      <c r="B112">
        <v>1.16477901436727E-2</v>
      </c>
      <c r="C112">
        <v>1983.0851484377301</v>
      </c>
      <c r="D112">
        <v>1936.5948287961305</v>
      </c>
      <c r="E112">
        <v>87597.553017673883</v>
      </c>
      <c r="F112">
        <v>88990.963571220869</v>
      </c>
      <c r="G112" s="6">
        <v>153.70310892651</v>
      </c>
      <c r="H112">
        <v>151.94751161909863</v>
      </c>
      <c r="I112" s="3">
        <f t="shared" si="27"/>
        <v>1.155397208354611E-2</v>
      </c>
      <c r="J112">
        <f>AVERAGE(H109:H112)</f>
        <v>150.18303058991518</v>
      </c>
      <c r="K112" s="8">
        <f>AVERAGE(G109:G112)</f>
        <v>148.44817103251975</v>
      </c>
      <c r="L112" s="2">
        <f>(K112-J112)/J112</f>
        <v>-1.1551635032140045E-2</v>
      </c>
      <c r="M112">
        <f t="shared" si="30"/>
        <v>110.30260966083678</v>
      </c>
      <c r="N112">
        <f t="shared" si="31"/>
        <v>194.4390635384504</v>
      </c>
      <c r="O112">
        <f t="shared" si="32"/>
        <v>175.32964636098731</v>
      </c>
      <c r="P112">
        <f t="shared" si="33"/>
        <v>209.36779881289974</v>
      </c>
      <c r="Q112">
        <f t="shared" si="34"/>
        <v>214.96267111935632</v>
      </c>
      <c r="R112">
        <f t="shared" si="35"/>
        <v>222.09674068534372</v>
      </c>
      <c r="S112">
        <f t="shared" si="36"/>
        <v>213.54388339411418</v>
      </c>
      <c r="T112" s="5"/>
      <c r="U112" s="10">
        <f t="shared" si="43"/>
        <v>2.4006219034726994E-2</v>
      </c>
      <c r="V112" s="10">
        <f t="shared" si="44"/>
        <v>-1.5657888145371279E-2</v>
      </c>
      <c r="X112">
        <f t="shared" si="24"/>
        <v>0.92869612538750379</v>
      </c>
      <c r="Y112">
        <f t="shared" si="25"/>
        <v>1.0607970372933</v>
      </c>
      <c r="Z112">
        <f t="shared" si="37"/>
        <v>1.1422434188046993</v>
      </c>
      <c r="AB112" s="3">
        <f t="shared" si="39"/>
        <v>0.10899136326390901</v>
      </c>
      <c r="AC112" s="3">
        <f t="shared" si="40"/>
        <v>-2.6027180799916949E-2</v>
      </c>
      <c r="AE112" s="4">
        <f t="shared" si="45"/>
        <v>0.58719707401146959</v>
      </c>
      <c r="AF112" s="4">
        <f t="shared" si="45"/>
        <v>-1.5581188056247641</v>
      </c>
      <c r="AG112" s="4">
        <f t="shared" si="45"/>
        <v>4.9321031030336915</v>
      </c>
      <c r="AH112" s="4">
        <f t="shared" si="45"/>
        <v>0.93415102786447157</v>
      </c>
      <c r="AI112" s="4">
        <f t="shared" si="45"/>
        <v>2.1380698756214844</v>
      </c>
      <c r="AJ112" s="4">
        <f t="shared" si="45"/>
        <v>-0.11053966009900718</v>
      </c>
      <c r="AK112" s="4">
        <f t="shared" si="45"/>
        <v>4.4670658912849825</v>
      </c>
      <c r="AL112" s="5">
        <f t="shared" si="42"/>
        <v>-1.02474547337989</v>
      </c>
    </row>
    <row r="113" spans="1:38" x14ac:dyDescent="0.3">
      <c r="A113" t="s">
        <v>57</v>
      </c>
      <c r="B113">
        <v>1.1653574175970301E-2</v>
      </c>
      <c r="C113">
        <v>2052.3886315657278</v>
      </c>
      <c r="D113">
        <v>1970.2277484372908</v>
      </c>
      <c r="E113">
        <v>87144.54352977025</v>
      </c>
      <c r="F113">
        <v>88814.077114773449</v>
      </c>
      <c r="G113" s="6">
        <v>156.66836430468601</v>
      </c>
      <c r="H113">
        <v>152.83380740377706</v>
      </c>
      <c r="I113" s="3">
        <f t="shared" si="27"/>
        <v>2.5089716510027772E-2</v>
      </c>
      <c r="L113" s="2"/>
      <c r="M113">
        <f t="shared" si="30"/>
        <v>110.35738347191324</v>
      </c>
      <c r="N113">
        <f t="shared" si="31"/>
        <v>201.23418495316949</v>
      </c>
      <c r="O113">
        <f t="shared" si="32"/>
        <v>178.37460332311957</v>
      </c>
      <c r="P113">
        <f t="shared" si="33"/>
        <v>208.28505624696746</v>
      </c>
      <c r="Q113">
        <f t="shared" si="34"/>
        <v>214.53539194811393</v>
      </c>
      <c r="R113">
        <f t="shared" si="35"/>
        <v>226.38145268233697</v>
      </c>
      <c r="S113">
        <f t="shared" si="36"/>
        <v>214.78946511953595</v>
      </c>
      <c r="T113" s="5"/>
      <c r="U113" s="10">
        <f t="shared" si="43"/>
        <v>4.1701211036949459E-2</v>
      </c>
      <c r="V113" s="10">
        <f t="shared" si="44"/>
        <v>-1.8798073900443524E-2</v>
      </c>
      <c r="X113">
        <f t="shared" si="24"/>
        <v>0.96614797325912039</v>
      </c>
      <c r="Y113">
        <f t="shared" si="25"/>
        <v>1.0868828362506828</v>
      </c>
      <c r="Z113">
        <f t="shared" si="37"/>
        <v>1.1249651878731224</v>
      </c>
      <c r="AB113" s="3">
        <f t="shared" si="39"/>
        <v>0.12815491221382325</v>
      </c>
      <c r="AC113" s="3">
        <f t="shared" si="40"/>
        <v>-2.9134287095427758E-2</v>
      </c>
      <c r="AE113" s="4">
        <f t="shared" si="45"/>
        <v>0.49288753990435197</v>
      </c>
      <c r="AF113" s="4">
        <f t="shared" si="45"/>
        <v>2.2071904158554201</v>
      </c>
      <c r="AG113" s="4">
        <f t="shared" si="45"/>
        <v>4.4648208912651643</v>
      </c>
      <c r="AH113" s="4">
        <f t="shared" si="45"/>
        <v>1.133295412695845</v>
      </c>
      <c r="AI113" s="4">
        <f t="shared" si="45"/>
        <v>2.0281068502459032</v>
      </c>
      <c r="AJ113" s="4">
        <f t="shared" si="45"/>
        <v>2.6819648499839532</v>
      </c>
      <c r="AK113" s="4">
        <f t="shared" si="45"/>
        <v>3.9796790935945792</v>
      </c>
      <c r="AL113" s="5">
        <f t="shared" si="42"/>
        <v>-0.32608514734249266</v>
      </c>
    </row>
    <row r="114" spans="1:38" x14ac:dyDescent="0.3">
      <c r="A114" t="s">
        <v>58</v>
      </c>
      <c r="B114">
        <v>1.1656276514068E-2</v>
      </c>
      <c r="C114">
        <v>2111.9297006063762</v>
      </c>
      <c r="D114">
        <v>2005.8449076962552</v>
      </c>
      <c r="E114">
        <v>87275.856669162429</v>
      </c>
      <c r="F114">
        <v>88917.023038589628</v>
      </c>
      <c r="G114" s="6">
        <v>158.84736931807799</v>
      </c>
      <c r="H114">
        <v>154.28031397420511</v>
      </c>
      <c r="I114" s="3">
        <f t="shared" si="27"/>
        <v>2.9602320777208611E-2</v>
      </c>
      <c r="L114" s="2"/>
      <c r="M114">
        <f t="shared" si="30"/>
        <v>110.38297415827397</v>
      </c>
      <c r="N114">
        <f t="shared" si="31"/>
        <v>207.07211365505219</v>
      </c>
      <c r="O114">
        <f t="shared" si="32"/>
        <v>181.59920345341075</v>
      </c>
      <c r="P114">
        <f t="shared" si="33"/>
        <v>208.59890911160406</v>
      </c>
      <c r="Q114">
        <f t="shared" si="34"/>
        <v>214.78406360955361</v>
      </c>
      <c r="R114">
        <f t="shared" si="35"/>
        <v>229.53005465136269</v>
      </c>
      <c r="S114">
        <f t="shared" si="36"/>
        <v>216.8223554716902</v>
      </c>
      <c r="T114" s="5"/>
      <c r="U114" s="10">
        <f t="shared" si="43"/>
        <v>5.2887834200482153E-2</v>
      </c>
      <c r="V114" s="10">
        <f t="shared" si="44"/>
        <v>-1.8457279757498668E-2</v>
      </c>
      <c r="X114">
        <f t="shared" si="24"/>
        <v>0.99268071217124632</v>
      </c>
      <c r="Y114">
        <f t="shared" si="25"/>
        <v>1.1003415867748383</v>
      </c>
      <c r="Z114">
        <f t="shared" si="37"/>
        <v>1.1084546856643465</v>
      </c>
      <c r="AB114" s="3">
        <f t="shared" si="39"/>
        <v>0.14026994456600961</v>
      </c>
      <c r="AC114" s="3">
        <f t="shared" si="40"/>
        <v>-2.8797082958600062E-2</v>
      </c>
      <c r="AE114" s="4">
        <f t="shared" si="45"/>
        <v>0.39652828849296995</v>
      </c>
      <c r="AF114" s="4">
        <f t="shared" si="45"/>
        <v>6.5379669998136825</v>
      </c>
      <c r="AG114" s="4">
        <f t="shared" si="45"/>
        <v>4.5908222116040065</v>
      </c>
      <c r="AH114" s="4">
        <f t="shared" si="45"/>
        <v>1.6067274408635202</v>
      </c>
      <c r="AI114" s="4">
        <f t="shared" si="45"/>
        <v>1.9374740728649753</v>
      </c>
      <c r="AJ114" s="4">
        <f t="shared" si="45"/>
        <v>5.3271542568955388</v>
      </c>
      <c r="AK114" s="4">
        <f t="shared" si="45"/>
        <v>3.601405477019104</v>
      </c>
      <c r="AL114" s="5">
        <f t="shared" si="42"/>
        <v>0.47918758131751471</v>
      </c>
    </row>
    <row r="115" spans="1:38" x14ac:dyDescent="0.3">
      <c r="A115" t="s">
        <v>59</v>
      </c>
      <c r="B115">
        <v>1.16558399013725E-2</v>
      </c>
      <c r="C115">
        <v>2143.5242675154436</v>
      </c>
      <c r="D115">
        <v>2041.8639278424632</v>
      </c>
      <c r="E115">
        <v>87822.017736665483</v>
      </c>
      <c r="F115">
        <v>89016.204747288022</v>
      </c>
      <c r="G115" s="6">
        <v>160.51288424158199</v>
      </c>
      <c r="H115">
        <v>155.74954466392293</v>
      </c>
      <c r="I115" s="3">
        <f t="shared" si="27"/>
        <v>3.0583329074492054E-2</v>
      </c>
      <c r="L115" s="2"/>
      <c r="M115">
        <f t="shared" si="30"/>
        <v>110.37883950962983</v>
      </c>
      <c r="N115">
        <f t="shared" si="31"/>
        <v>210.16992214176372</v>
      </c>
      <c r="O115">
        <f t="shared" si="32"/>
        <v>184.86018606608752</v>
      </c>
      <c r="P115">
        <f t="shared" si="33"/>
        <v>209.9042942115434</v>
      </c>
      <c r="Q115">
        <f t="shared" si="34"/>
        <v>215.02364259794072</v>
      </c>
      <c r="R115">
        <f t="shared" si="35"/>
        <v>231.93667764458982</v>
      </c>
      <c r="S115">
        <f t="shared" si="36"/>
        <v>218.88718183008854</v>
      </c>
      <c r="T115" s="5"/>
      <c r="U115" s="10">
        <f t="shared" si="43"/>
        <v>4.9788009027810221E-2</v>
      </c>
      <c r="V115" s="10">
        <f t="shared" si="44"/>
        <v>-1.3415388962186969E-2</v>
      </c>
      <c r="X115">
        <f t="shared" si="24"/>
        <v>1.0012654716341944</v>
      </c>
      <c r="Y115">
        <f t="shared" si="25"/>
        <v>1.104963948049781</v>
      </c>
      <c r="Z115">
        <f t="shared" si="37"/>
        <v>1.1035674147899432</v>
      </c>
      <c r="AB115" s="3">
        <f t="shared" si="39"/>
        <v>0.13691285622004057</v>
      </c>
      <c r="AC115" s="3">
        <f t="shared" si="40"/>
        <v>-2.38083046335964E-2</v>
      </c>
      <c r="AE115" s="4">
        <f t="shared" si="45"/>
        <v>0.29735435922653153</v>
      </c>
      <c r="AF115" s="4">
        <f t="shared" si="45"/>
        <v>10.58553077131581</v>
      </c>
      <c r="AG115" s="4">
        <f t="shared" si="45"/>
        <v>5.1915665480566142</v>
      </c>
      <c r="AH115" s="4">
        <f t="shared" si="45"/>
        <v>1.4746814600896885</v>
      </c>
      <c r="AI115" s="4">
        <f t="shared" si="45"/>
        <v>1.2688107384193126</v>
      </c>
      <c r="AJ115" s="4">
        <f t="shared" si="45"/>
        <v>7.4543762078054909</v>
      </c>
      <c r="AK115" s="4">
        <f t="shared" si="45"/>
        <v>3.2188089421865573</v>
      </c>
      <c r="AL115" s="5">
        <f t="shared" si="42"/>
        <v>1.3158802966235348</v>
      </c>
    </row>
    <row r="116" spans="1:38" x14ac:dyDescent="0.3">
      <c r="A116" t="s">
        <v>60</v>
      </c>
      <c r="B116">
        <v>1.16522345326645E-2</v>
      </c>
      <c r="C116">
        <v>2185.4115029758041</v>
      </c>
      <c r="D116">
        <v>2079.6804398815902</v>
      </c>
      <c r="E116">
        <v>88474.765369076893</v>
      </c>
      <c r="F116">
        <v>88725.260677678278</v>
      </c>
      <c r="G116" s="6">
        <v>162.564547651102</v>
      </c>
      <c r="H116">
        <v>156.83618072052673</v>
      </c>
      <c r="I116" s="3">
        <f t="shared" si="27"/>
        <v>3.6524524534188349E-2</v>
      </c>
      <c r="J116">
        <f>AVERAGE(H113:H116)</f>
        <v>154.92496169060797</v>
      </c>
      <c r="K116" s="8">
        <f>AVERAGE(G113:G116)</f>
        <v>159.64829137886198</v>
      </c>
      <c r="L116" s="2">
        <f>(K116-J116)/J116</f>
        <v>3.0487854485881434E-2</v>
      </c>
      <c r="M116">
        <f t="shared" si="30"/>
        <v>110.34469727557715</v>
      </c>
      <c r="N116">
        <f t="shared" si="31"/>
        <v>214.2769141403389</v>
      </c>
      <c r="O116">
        <f t="shared" si="32"/>
        <v>188.2839046384168</v>
      </c>
      <c r="P116">
        <f t="shared" si="33"/>
        <v>211.46443293997038</v>
      </c>
      <c r="Q116">
        <f t="shared" si="34"/>
        <v>214.32085085550057</v>
      </c>
      <c r="R116">
        <f t="shared" si="35"/>
        <v>234.90127451852581</v>
      </c>
      <c r="S116">
        <f t="shared" si="36"/>
        <v>220.41431762119598</v>
      </c>
      <c r="T116" s="5"/>
      <c r="U116" s="10">
        <f t="shared" si="43"/>
        <v>5.0840052667050051E-2</v>
      </c>
      <c r="V116" s="10">
        <f t="shared" si="44"/>
        <v>-2.8232693450334079E-3</v>
      </c>
      <c r="X116">
        <f t="shared" si="24"/>
        <v>1.0133000200613733</v>
      </c>
      <c r="Y116">
        <f t="shared" si="25"/>
        <v>1.1108311277348877</v>
      </c>
      <c r="Z116">
        <f t="shared" si="37"/>
        <v>1.0962509678699179</v>
      </c>
      <c r="AB116" s="3">
        <f t="shared" si="39"/>
        <v>0.1380522119075418</v>
      </c>
      <c r="AC116" s="3">
        <f t="shared" si="40"/>
        <v>-1.3327764910078921E-2</v>
      </c>
      <c r="AE116" s="4">
        <f t="shared" si="45"/>
        <v>0.19512796897489526</v>
      </c>
      <c r="AF116" s="4">
        <f t="shared" si="45"/>
        <v>12.246522468798693</v>
      </c>
      <c r="AG116" s="4">
        <f t="shared" si="45"/>
        <v>6.0915209944436999</v>
      </c>
      <c r="AH116" s="4">
        <f t="shared" si="45"/>
        <v>1.5818187902497449</v>
      </c>
      <c r="AI116" s="4">
        <f t="shared" si="45"/>
        <v>0.78071797986745128</v>
      </c>
      <c r="AJ116" s="4">
        <f t="shared" si="45"/>
        <v>7.5448018446038656</v>
      </c>
      <c r="AK116" s="4">
        <f t="shared" si="45"/>
        <v>3.1574346862402791</v>
      </c>
      <c r="AL116" s="5">
        <f t="shared" si="42"/>
        <v>1.3895353647323903</v>
      </c>
    </row>
    <row r="117" spans="1:38" x14ac:dyDescent="0.3">
      <c r="A117" t="s">
        <v>61</v>
      </c>
      <c r="B117">
        <v>1.1645457497812499E-2</v>
      </c>
      <c r="C117">
        <v>2213.1652235843339</v>
      </c>
      <c r="D117">
        <v>2116.8654307680163</v>
      </c>
      <c r="E117">
        <v>87426.76015562976</v>
      </c>
      <c r="F117">
        <v>88083.235328755385</v>
      </c>
      <c r="G117" s="6">
        <v>164.46013554090499</v>
      </c>
      <c r="H117">
        <v>157.61643026918333</v>
      </c>
      <c r="I117" s="3">
        <f t="shared" si="27"/>
        <v>4.3419999171620122E-2</v>
      </c>
      <c r="L117" s="2"/>
      <c r="M117">
        <f t="shared" si="30"/>
        <v>110.28051989766101</v>
      </c>
      <c r="N117">
        <f t="shared" si="31"/>
        <v>216.99813236391427</v>
      </c>
      <c r="O117">
        <f t="shared" si="32"/>
        <v>191.65044843225027</v>
      </c>
      <c r="P117">
        <f t="shared" si="33"/>
        <v>208.95958506323117</v>
      </c>
      <c r="Q117">
        <f t="shared" si="34"/>
        <v>212.77000256268096</v>
      </c>
      <c r="R117">
        <f t="shared" si="35"/>
        <v>237.64034658380945</v>
      </c>
      <c r="S117">
        <f t="shared" si="36"/>
        <v>221.51086416454652</v>
      </c>
      <c r="T117" s="5"/>
      <c r="U117" s="10">
        <f t="shared" si="43"/>
        <v>4.5491693244468223E-2</v>
      </c>
      <c r="V117" s="10">
        <f t="shared" si="44"/>
        <v>-7.4528957828972064E-3</v>
      </c>
      <c r="X117">
        <f t="shared" si="24"/>
        <v>1.0384693877442885</v>
      </c>
      <c r="Y117">
        <f t="shared" si="25"/>
        <v>1.1372550654323872</v>
      </c>
      <c r="Z117">
        <f t="shared" si="37"/>
        <v>1.0951262298667042</v>
      </c>
      <c r="AB117" s="3">
        <f t="shared" si="39"/>
        <v>0.13225997715640392</v>
      </c>
      <c r="AC117" s="3">
        <f t="shared" si="40"/>
        <v>-1.7908621767898203E-2</v>
      </c>
      <c r="AE117" s="4">
        <f t="shared" si="45"/>
        <v>9.0312774324385892E-2</v>
      </c>
      <c r="AF117" s="4">
        <f t="shared" si="45"/>
        <v>11.177853941525196</v>
      </c>
      <c r="AG117" s="4">
        <f t="shared" si="45"/>
        <v>6.8485782299420483</v>
      </c>
      <c r="AH117" s="4">
        <f t="shared" si="45"/>
        <v>1.0969505535233237</v>
      </c>
      <c r="AI117" s="4">
        <f t="shared" si="45"/>
        <v>9.9618774120613374E-2</v>
      </c>
      <c r="AJ117" s="4">
        <f t="shared" si="45"/>
        <v>6.5111417295450336</v>
      </c>
      <c r="AK117" s="4">
        <f t="shared" si="45"/>
        <v>3.1377914058058121</v>
      </c>
      <c r="AL117" s="5">
        <f t="shared" si="42"/>
        <v>1.0750715670575035</v>
      </c>
    </row>
    <row r="118" spans="1:38" x14ac:dyDescent="0.3">
      <c r="A118" t="s">
        <v>62</v>
      </c>
      <c r="B118">
        <v>1.16355300790513E-2</v>
      </c>
      <c r="C118">
        <v>2247.2429645847242</v>
      </c>
      <c r="D118">
        <v>2155.333153427699</v>
      </c>
      <c r="E118">
        <v>87992.075374833119</v>
      </c>
      <c r="F118">
        <v>88538.467422498667</v>
      </c>
      <c r="G118" s="6">
        <v>166.36719577522501</v>
      </c>
      <c r="H118">
        <v>159.29377288249387</v>
      </c>
      <c r="I118" s="3">
        <f t="shared" si="27"/>
        <v>4.4404892700664403E-2</v>
      </c>
      <c r="L118" s="2"/>
      <c r="M118">
        <f t="shared" si="30"/>
        <v>110.18650891505837</v>
      </c>
      <c r="N118">
        <f t="shared" si="31"/>
        <v>220.33941302089545</v>
      </c>
      <c r="O118">
        <f t="shared" si="32"/>
        <v>195.13312436938855</v>
      </c>
      <c r="P118">
        <f t="shared" si="33"/>
        <v>210.31075069517709</v>
      </c>
      <c r="Q118">
        <f t="shared" si="34"/>
        <v>213.86964125545674</v>
      </c>
      <c r="R118">
        <f t="shared" si="35"/>
        <v>240.39599586957388</v>
      </c>
      <c r="S118">
        <f t="shared" si="36"/>
        <v>223.86816670679983</v>
      </c>
      <c r="T118" s="5"/>
      <c r="U118" s="10">
        <f t="shared" si="43"/>
        <v>4.2642971927962847E-2</v>
      </c>
      <c r="V118" s="10">
        <f t="shared" si="44"/>
        <v>-6.1712390509111037E-3</v>
      </c>
      <c r="X118">
        <f t="shared" si="24"/>
        <v>1.047684972321048</v>
      </c>
      <c r="Y118">
        <f t="shared" si="25"/>
        <v>1.1430513897884476</v>
      </c>
      <c r="Z118">
        <f t="shared" si="37"/>
        <v>1.0910258522236165</v>
      </c>
      <c r="AB118" s="3">
        <f t="shared" si="39"/>
        <v>0.1291748324789348</v>
      </c>
      <c r="AC118" s="3">
        <f t="shared" si="40"/>
        <v>-1.6640466311105495E-2</v>
      </c>
      <c r="AE118" s="4">
        <f t="shared" si="45"/>
        <v>-1.6307400820081419E-2</v>
      </c>
      <c r="AF118" s="4">
        <f t="shared" si="45"/>
        <v>9.2993464096247322</v>
      </c>
      <c r="AG118" s="4">
        <f t="shared" si="45"/>
        <v>7.2688364084257717</v>
      </c>
      <c r="AH118" s="4">
        <f t="shared" si="45"/>
        <v>0.73501155664483786</v>
      </c>
      <c r="AI118" s="4">
        <f t="shared" si="45"/>
        <v>-0.38779751554428588</v>
      </c>
      <c r="AJ118" s="4">
        <f t="shared" si="45"/>
        <v>5.6041791378453443</v>
      </c>
      <c r="AK118" s="4">
        <f t="shared" si="45"/>
        <v>3.14527089252572</v>
      </c>
      <c r="AL118" s="5">
        <f t="shared" si="42"/>
        <v>0.78177948079539439</v>
      </c>
    </row>
    <row r="119" spans="1:38" x14ac:dyDescent="0.3">
      <c r="A119" t="s">
        <v>63</v>
      </c>
      <c r="B119">
        <v>1.16225845880713E-2</v>
      </c>
      <c r="C119">
        <v>2264.0787382323206</v>
      </c>
      <c r="D119">
        <v>2194.3769578453853</v>
      </c>
      <c r="E119">
        <v>88594.134107251884</v>
      </c>
      <c r="F119">
        <v>88694.756021615467</v>
      </c>
      <c r="G119" s="6">
        <v>166.349736559663</v>
      </c>
      <c r="H119">
        <v>160.69741547363776</v>
      </c>
      <c r="I119" s="3">
        <f t="shared" si="27"/>
        <v>3.5173690064433528E-2</v>
      </c>
      <c r="L119" s="2"/>
      <c r="M119">
        <f t="shared" si="30"/>
        <v>110.06391729717878</v>
      </c>
      <c r="N119">
        <f t="shared" si="31"/>
        <v>221.99013995239554</v>
      </c>
      <c r="O119">
        <f t="shared" si="32"/>
        <v>198.66795587846366</v>
      </c>
      <c r="P119">
        <f t="shared" si="33"/>
        <v>211.7497373702634</v>
      </c>
      <c r="Q119">
        <f t="shared" si="34"/>
        <v>214.24716514533753</v>
      </c>
      <c r="R119">
        <f t="shared" si="35"/>
        <v>240.37076778604109</v>
      </c>
      <c r="S119">
        <f t="shared" si="36"/>
        <v>225.84081691091521</v>
      </c>
      <c r="T119" s="5"/>
      <c r="U119" s="10">
        <f t="shared" si="43"/>
        <v>3.1763813476866742E-2</v>
      </c>
      <c r="V119" s="10">
        <f t="shared" si="44"/>
        <v>-1.1344742223436954E-3</v>
      </c>
      <c r="X119">
        <f t="shared" ref="X119:X173" si="46">N119/P119</f>
        <v>1.0483608750089066</v>
      </c>
      <c r="Y119">
        <f t="shared" ref="Y119:Y173" si="47">R119/P119</f>
        <v>1.135164419900702</v>
      </c>
      <c r="Z119">
        <f t="shared" si="37"/>
        <v>1.0827992983723833</v>
      </c>
      <c r="AB119" s="3">
        <f t="shared" si="39"/>
        <v>0.11739278219683991</v>
      </c>
      <c r="AC119" s="3">
        <f t="shared" si="40"/>
        <v>-1.1656759954699836E-2</v>
      </c>
      <c r="AE119" s="4">
        <f t="shared" ref="AE119:AK134" si="48">(AVERAGE(M116:M119)/AVERAGE(M112:M115)-1)*100</f>
        <v>-0.12372823606903172</v>
      </c>
      <c r="AF119" s="4">
        <f t="shared" si="48"/>
        <v>7.4656383465875331</v>
      </c>
      <c r="AG119" s="4">
        <f t="shared" si="48"/>
        <v>7.4388362864524327</v>
      </c>
      <c r="AH119" s="4">
        <f t="shared" si="48"/>
        <v>0.75685006670471733</v>
      </c>
      <c r="AI119" s="4">
        <f t="shared" si="48"/>
        <v>-0.47690933803999913</v>
      </c>
      <c r="AJ119" s="4">
        <f t="shared" si="48"/>
        <v>4.7655036993246247</v>
      </c>
      <c r="AK119" s="4">
        <f t="shared" si="48"/>
        <v>3.1932766348732544</v>
      </c>
      <c r="AL119" s="5">
        <f t="shared" si="42"/>
        <v>0.49235542178880914</v>
      </c>
    </row>
    <row r="120" spans="1:38" x14ac:dyDescent="0.3">
      <c r="A120" t="s">
        <v>64</v>
      </c>
      <c r="B120">
        <v>1.16068754958442E-2</v>
      </c>
      <c r="C120">
        <v>2291.1571227300783</v>
      </c>
      <c r="D120">
        <v>2233.3872449566638</v>
      </c>
      <c r="E120">
        <v>89106.13256882182</v>
      </c>
      <c r="F120">
        <v>88417.824544947202</v>
      </c>
      <c r="G120" s="6">
        <v>166.89586285692499</v>
      </c>
      <c r="H120">
        <v>161.67425025799091</v>
      </c>
      <c r="I120" s="3">
        <f t="shared" si="27"/>
        <v>3.2297119613059741E-2</v>
      </c>
      <c r="J120">
        <f>AVERAGE(H117:H120)</f>
        <v>159.82046722082646</v>
      </c>
      <c r="K120" s="8">
        <f>AVERAGE(G117:G120)</f>
        <v>166.01823268317949</v>
      </c>
      <c r="L120" s="2">
        <f>(K120-J120)/J120</f>
        <v>3.8779547889754837E-2</v>
      </c>
      <c r="M120">
        <f t="shared" si="30"/>
        <v>109.91515484123831</v>
      </c>
      <c r="N120">
        <f t="shared" si="31"/>
        <v>224.64514229963507</v>
      </c>
      <c r="O120">
        <f t="shared" si="32"/>
        <v>202.19975289762274</v>
      </c>
      <c r="P120">
        <f t="shared" si="33"/>
        <v>212.97347007970177</v>
      </c>
      <c r="Q120">
        <f t="shared" si="34"/>
        <v>213.57822160823341</v>
      </c>
      <c r="R120">
        <f t="shared" si="35"/>
        <v>241.15990517871694</v>
      </c>
      <c r="S120">
        <f t="shared" si="36"/>
        <v>227.21364026986652</v>
      </c>
      <c r="T120" s="5"/>
      <c r="U120" s="10">
        <f t="shared" si="43"/>
        <v>2.5866485045917598E-2</v>
      </c>
      <c r="V120" s="10">
        <f t="shared" si="44"/>
        <v>7.7847201898155749E-3</v>
      </c>
      <c r="X120">
        <f t="shared" si="46"/>
        <v>1.0548034091549776</v>
      </c>
      <c r="Y120">
        <f t="shared" si="47"/>
        <v>1.1323471655341244</v>
      </c>
      <c r="Z120">
        <f t="shared" si="37"/>
        <v>1.0735148897947422</v>
      </c>
      <c r="AB120" s="3">
        <f t="shared" si="39"/>
        <v>0.11100601796173715</v>
      </c>
      <c r="AC120" s="3">
        <f t="shared" si="40"/>
        <v>-2.8315224463332234E-3</v>
      </c>
      <c r="AE120" s="4">
        <f t="shared" si="48"/>
        <v>-0.23054965018273199</v>
      </c>
      <c r="AF120" s="4">
        <f t="shared" si="48"/>
        <v>6.150645443473679</v>
      </c>
      <c r="AG120" s="4">
        <f t="shared" si="48"/>
        <v>7.4385558290235743</v>
      </c>
      <c r="AH120" s="4">
        <f t="shared" si="48"/>
        <v>0.6848592017160815</v>
      </c>
      <c r="AI120" s="4">
        <f t="shared" si="48"/>
        <v>-0.48900602432836449</v>
      </c>
      <c r="AJ120" s="4">
        <f t="shared" si="48"/>
        <v>3.9899840137975096</v>
      </c>
      <c r="AK120" s="4">
        <f t="shared" si="48"/>
        <v>3.159920439415731</v>
      </c>
      <c r="AL120" s="5">
        <f t="shared" si="42"/>
        <v>0.2626849600476831</v>
      </c>
    </row>
    <row r="121" spans="1:38" x14ac:dyDescent="0.3">
      <c r="A121" t="s">
        <v>65</v>
      </c>
      <c r="B121">
        <v>1.15887341353847E-2</v>
      </c>
      <c r="C121">
        <v>2337.7840688489055</v>
      </c>
      <c r="D121">
        <v>2270.8595612546351</v>
      </c>
      <c r="E121">
        <v>87700.840000000011</v>
      </c>
      <c r="F121">
        <v>88029.359638738984</v>
      </c>
      <c r="G121" s="6">
        <v>166.95829457492999</v>
      </c>
      <c r="H121">
        <v>162.49192610101679</v>
      </c>
      <c r="I121" s="3">
        <f t="shared" si="27"/>
        <v>2.7486710146672685E-2</v>
      </c>
      <c r="L121" s="2"/>
      <c r="M121">
        <f t="shared" si="30"/>
        <v>109.74335921504668</v>
      </c>
      <c r="N121">
        <f t="shared" si="31"/>
        <v>229.21685710781912</v>
      </c>
      <c r="O121">
        <f t="shared" si="32"/>
        <v>205.59230970256607</v>
      </c>
      <c r="P121">
        <f t="shared" si="33"/>
        <v>209.61466607563347</v>
      </c>
      <c r="Q121">
        <f t="shared" si="34"/>
        <v>212.6398628072545</v>
      </c>
      <c r="R121">
        <f t="shared" si="35"/>
        <v>241.25011728425693</v>
      </c>
      <c r="S121">
        <f t="shared" si="36"/>
        <v>228.36278495158408</v>
      </c>
      <c r="T121" s="5"/>
      <c r="U121" s="10">
        <f t="shared" si="43"/>
        <v>2.9471002406372904E-2</v>
      </c>
      <c r="V121" s="10">
        <f t="shared" si="44"/>
        <v>-3.7319326198347325E-3</v>
      </c>
      <c r="X121">
        <f t="shared" si="46"/>
        <v>1.0935153603475092</v>
      </c>
      <c r="Y121">
        <f t="shared" si="47"/>
        <v>1.1509219359546565</v>
      </c>
      <c r="Z121">
        <f t="shared" si="37"/>
        <v>1.0524972741022167</v>
      </c>
      <c r="AB121" s="3">
        <f t="shared" si="39"/>
        <v>0.11490968431373272</v>
      </c>
      <c r="AC121" s="3">
        <f t="shared" si="40"/>
        <v>-1.4226856110997388E-2</v>
      </c>
      <c r="AE121" s="4">
        <f t="shared" si="48"/>
        <v>-0.33487403782641589</v>
      </c>
      <c r="AF121" s="4">
        <f t="shared" si="48"/>
        <v>5.618563382411712</v>
      </c>
      <c r="AG121" s="4">
        <f t="shared" si="48"/>
        <v>7.3954800406445642</v>
      </c>
      <c r="AH121" s="4">
        <f t="shared" si="48"/>
        <v>0.68199037401375229</v>
      </c>
      <c r="AI121" s="4">
        <f t="shared" si="48"/>
        <v>-0.29917996483894704</v>
      </c>
      <c r="AJ121" s="4">
        <f t="shared" si="48"/>
        <v>3.1229306048682348</v>
      </c>
      <c r="AK121" s="4">
        <f t="shared" si="48"/>
        <v>3.1505920572960866</v>
      </c>
      <c r="AL121" s="5">
        <f t="shared" si="42"/>
        <v>-8.7797632714123903E-3</v>
      </c>
    </row>
    <row r="122" spans="1:38" x14ac:dyDescent="0.3">
      <c r="A122" t="s">
        <v>66</v>
      </c>
      <c r="B122">
        <v>1.1568537903830301E-2</v>
      </c>
      <c r="C122">
        <v>2364.1336318184258</v>
      </c>
      <c r="D122">
        <v>2305.1555107222816</v>
      </c>
      <c r="E122">
        <v>89292.588000000003</v>
      </c>
      <c r="F122">
        <v>89239.520160248881</v>
      </c>
      <c r="G122" s="6">
        <v>168.114038948684</v>
      </c>
      <c r="H122">
        <v>164.6843103257898</v>
      </c>
      <c r="I122" s="3">
        <f t="shared" si="27"/>
        <v>2.0826080007921084E-2</v>
      </c>
      <c r="L122" s="2"/>
      <c r="M122">
        <f t="shared" si="30"/>
        <v>109.55210430589339</v>
      </c>
      <c r="N122">
        <f t="shared" si="31"/>
        <v>231.80039939922153</v>
      </c>
      <c r="O122">
        <f t="shared" si="32"/>
        <v>208.69729408152091</v>
      </c>
      <c r="P122">
        <f t="shared" si="33"/>
        <v>213.41911909451628</v>
      </c>
      <c r="Q122">
        <f t="shared" si="34"/>
        <v>215.56307352155096</v>
      </c>
      <c r="R122">
        <f t="shared" si="35"/>
        <v>242.92013593429553</v>
      </c>
      <c r="S122">
        <f t="shared" si="36"/>
        <v>231.44391629925389</v>
      </c>
      <c r="T122" s="5"/>
      <c r="U122" s="10">
        <f t="shared" si="43"/>
        <v>2.5585311195627014E-2</v>
      </c>
      <c r="V122" s="10">
        <f t="shared" si="44"/>
        <v>5.946674708225963E-4</v>
      </c>
      <c r="X122">
        <f t="shared" si="46"/>
        <v>1.0861276177255927</v>
      </c>
      <c r="Y122">
        <f t="shared" si="47"/>
        <v>1.1382304311110676</v>
      </c>
      <c r="Z122">
        <f t="shared" si="37"/>
        <v>1.0479711707309136</v>
      </c>
      <c r="AB122" s="3">
        <f t="shared" si="39"/>
        <v>0.11070150870607898</v>
      </c>
      <c r="AC122" s="3">
        <f t="shared" si="40"/>
        <v>-9.9458334491614453E-3</v>
      </c>
      <c r="AE122" s="4">
        <f t="shared" si="48"/>
        <v>-0.4342862445330109</v>
      </c>
      <c r="AF122" s="4">
        <f t="shared" si="48"/>
        <v>5.3224632597121513</v>
      </c>
      <c r="AG122" s="4">
        <f t="shared" si="48"/>
        <v>7.267750827652808</v>
      </c>
      <c r="AH122" s="4">
        <f t="shared" si="48"/>
        <v>0.84672840274084837</v>
      </c>
      <c r="AI122" s="4">
        <f t="shared" si="48"/>
        <v>5.1619894427368251E-3</v>
      </c>
      <c r="AJ122" s="4">
        <f t="shared" si="48"/>
        <v>2.2041695583712162</v>
      </c>
      <c r="AK122" s="4">
        <f t="shared" si="48"/>
        <v>3.1854016385679751</v>
      </c>
      <c r="AL122" s="5">
        <f t="shared" si="42"/>
        <v>-0.30804030120292153</v>
      </c>
    </row>
    <row r="123" spans="1:38" x14ac:dyDescent="0.3">
      <c r="A123" t="s">
        <v>67</v>
      </c>
      <c r="B123">
        <v>1.1546708829686799E-2</v>
      </c>
      <c r="C123">
        <v>2408.5718359593984</v>
      </c>
      <c r="D123">
        <v>2338.026276446913</v>
      </c>
      <c r="E123">
        <v>90092.051616548255</v>
      </c>
      <c r="F123">
        <v>89558.357021553078</v>
      </c>
      <c r="G123" s="6">
        <v>170.60448652739501</v>
      </c>
      <c r="H123">
        <v>165.90573079369548</v>
      </c>
      <c r="I123" s="3">
        <f t="shared" si="27"/>
        <v>2.8321841031172405E-2</v>
      </c>
      <c r="L123" s="2"/>
      <c r="M123">
        <f t="shared" si="30"/>
        <v>109.34538665260393</v>
      </c>
      <c r="N123">
        <f t="shared" si="31"/>
        <v>236.15751074429321</v>
      </c>
      <c r="O123">
        <f t="shared" si="32"/>
        <v>211.67324942562206</v>
      </c>
      <c r="P123">
        <f t="shared" si="33"/>
        <v>215.32992518283169</v>
      </c>
      <c r="Q123">
        <f t="shared" si="34"/>
        <v>216.33324186906427</v>
      </c>
      <c r="R123">
        <f t="shared" si="35"/>
        <v>246.51876379512748</v>
      </c>
      <c r="S123">
        <f t="shared" si="36"/>
        <v>233.16047530831136</v>
      </c>
      <c r="T123" s="5"/>
      <c r="U123" s="10">
        <f t="shared" si="43"/>
        <v>3.0173125179625115E-2</v>
      </c>
      <c r="V123" s="10">
        <f t="shared" si="44"/>
        <v>5.9591825123226361E-3</v>
      </c>
      <c r="X123">
        <f t="shared" si="46"/>
        <v>1.0967240644502956</v>
      </c>
      <c r="Y123">
        <f t="shared" si="47"/>
        <v>1.144842100259934</v>
      </c>
      <c r="Z123">
        <f t="shared" si="37"/>
        <v>1.0438743320853057</v>
      </c>
      <c r="AB123" s="3">
        <f t="shared" si="39"/>
        <v>0.11567007822249376</v>
      </c>
      <c r="AC123" s="3">
        <f t="shared" si="40"/>
        <v>-4.6378294780967666E-3</v>
      </c>
      <c r="AE123" s="4">
        <f t="shared" si="48"/>
        <v>-0.52614346142610957</v>
      </c>
      <c r="AF123" s="4">
        <f t="shared" si="48"/>
        <v>5.5191227361050643</v>
      </c>
      <c r="AG123" s="4">
        <f t="shared" si="48"/>
        <v>7.0343389284082125</v>
      </c>
      <c r="AH123" s="4">
        <f t="shared" si="48"/>
        <v>1.0507818601140917</v>
      </c>
      <c r="AI123" s="4">
        <f t="shared" si="48"/>
        <v>0.33988703839984424</v>
      </c>
      <c r="AJ123" s="4">
        <f t="shared" si="48"/>
        <v>1.9448625157276966</v>
      </c>
      <c r="AK123" s="4">
        <f t="shared" si="48"/>
        <v>3.2016103165630749</v>
      </c>
      <c r="AL123" s="5">
        <f t="shared" si="42"/>
        <v>-0.39253615417646942</v>
      </c>
    </row>
    <row r="124" spans="1:38" x14ac:dyDescent="0.3">
      <c r="A124" t="s">
        <v>68</v>
      </c>
      <c r="B124">
        <v>1.1523670303308E-2</v>
      </c>
      <c r="C124">
        <v>2435.6560189134993</v>
      </c>
      <c r="D124">
        <v>2368.6412945559432</v>
      </c>
      <c r="E124">
        <v>90600.622527086613</v>
      </c>
      <c r="F124">
        <v>89876.422543817695</v>
      </c>
      <c r="G124" s="6">
        <v>171.20964293345099</v>
      </c>
      <c r="H124">
        <v>167.0468947919029</v>
      </c>
      <c r="I124" s="3">
        <f t="shared" si="27"/>
        <v>2.4919637965936436E-2</v>
      </c>
      <c r="J124">
        <f>AVERAGE(H121:H124)</f>
        <v>165.03221550310124</v>
      </c>
      <c r="K124" s="8">
        <f>AVERAGE(G121:G124)</f>
        <v>169.22161574611499</v>
      </c>
      <c r="L124" s="2">
        <f>(K124-J124)/J124</f>
        <v>2.5385348128802308E-2</v>
      </c>
      <c r="M124">
        <f t="shared" si="30"/>
        <v>109.12721569047494</v>
      </c>
      <c r="N124">
        <f t="shared" si="31"/>
        <v>238.8130816230566</v>
      </c>
      <c r="O124">
        <f t="shared" si="32"/>
        <v>214.44498062028208</v>
      </c>
      <c r="P124">
        <f t="shared" si="33"/>
        <v>216.54546566782909</v>
      </c>
      <c r="Q124">
        <f t="shared" si="34"/>
        <v>217.10154700380139</v>
      </c>
      <c r="R124">
        <f t="shared" si="35"/>
        <v>247.39319806212822</v>
      </c>
      <c r="S124">
        <f t="shared" si="36"/>
        <v>234.76424353834096</v>
      </c>
      <c r="T124" s="5"/>
      <c r="U124" s="10">
        <f t="shared" si="43"/>
        <v>2.8292474893341524E-2</v>
      </c>
      <c r="V124" s="10">
        <f t="shared" si="44"/>
        <v>8.0577304121762783E-3</v>
      </c>
      <c r="X124">
        <f t="shared" si="46"/>
        <v>1.1028311347298541</v>
      </c>
      <c r="Y124">
        <f t="shared" si="47"/>
        <v>1.1424538366534913</v>
      </c>
      <c r="Z124">
        <f t="shared" si="37"/>
        <v>1.0359281676730527</v>
      </c>
      <c r="AB124" s="3">
        <f t="shared" si="39"/>
        <v>0.11363334750148879</v>
      </c>
      <c r="AC124" s="3">
        <f t="shared" si="40"/>
        <v>-2.5613881782360348E-3</v>
      </c>
      <c r="AE124" s="4">
        <f t="shared" si="48"/>
        <v>-0.60802787931016899</v>
      </c>
      <c r="AF124" s="4">
        <f t="shared" si="48"/>
        <v>5.8842330455568304</v>
      </c>
      <c r="AG124" s="4">
        <f t="shared" si="48"/>
        <v>6.6979580286583795</v>
      </c>
      <c r="AH124" s="4">
        <f t="shared" si="48"/>
        <v>1.2933313175527594</v>
      </c>
      <c r="AI124" s="4">
        <f t="shared" si="48"/>
        <v>0.83943688428809171</v>
      </c>
      <c r="AJ124" s="4">
        <f t="shared" si="48"/>
        <v>1.9295369015575048</v>
      </c>
      <c r="AK124" s="4">
        <f t="shared" si="48"/>
        <v>3.2610017808755387</v>
      </c>
      <c r="AL124" s="5">
        <f t="shared" si="42"/>
        <v>-0.40829934136391427</v>
      </c>
    </row>
    <row r="125" spans="1:38" x14ac:dyDescent="0.3">
      <c r="A125" t="s">
        <v>69</v>
      </c>
      <c r="B125">
        <v>1.1499867502799001E-2</v>
      </c>
      <c r="C125">
        <v>2464.9822061473446</v>
      </c>
      <c r="D125">
        <v>2400.6044658349101</v>
      </c>
      <c r="E125">
        <v>89838.736225262604</v>
      </c>
      <c r="F125">
        <v>90183.374049718186</v>
      </c>
      <c r="G125" s="6">
        <v>171.14336170628101</v>
      </c>
      <c r="H125">
        <v>168.07600804328246</v>
      </c>
      <c r="I125" s="3">
        <f t="shared" si="27"/>
        <v>1.8249800781850199E-2</v>
      </c>
      <c r="L125" s="2"/>
      <c r="M125">
        <f t="shared" si="30"/>
        <v>108.90180718113594</v>
      </c>
      <c r="N125">
        <f t="shared" si="31"/>
        <v>241.68847826822554</v>
      </c>
      <c r="O125">
        <f t="shared" si="32"/>
        <v>217.33876688552823</v>
      </c>
      <c r="P125">
        <f t="shared" si="33"/>
        <v>214.72447350008662</v>
      </c>
      <c r="Q125">
        <f t="shared" si="34"/>
        <v>217.84300560773789</v>
      </c>
      <c r="R125">
        <f t="shared" si="35"/>
        <v>247.29742352232944</v>
      </c>
      <c r="S125">
        <f t="shared" si="36"/>
        <v>236.21053797126876</v>
      </c>
      <c r="T125" s="5"/>
      <c r="U125" s="10">
        <f t="shared" si="43"/>
        <v>2.6817304236766315E-2</v>
      </c>
      <c r="V125" s="10">
        <f t="shared" si="44"/>
        <v>-3.8215228481647268E-3</v>
      </c>
      <c r="X125">
        <f t="shared" si="46"/>
        <v>1.1255749022392085</v>
      </c>
      <c r="Y125">
        <f t="shared" si="47"/>
        <v>1.1516964950072619</v>
      </c>
      <c r="Z125">
        <f t="shared" si="37"/>
        <v>1.0232073340619867</v>
      </c>
      <c r="AB125" s="3">
        <f t="shared" si="39"/>
        <v>0.11203574830035845</v>
      </c>
      <c r="AC125" s="3">
        <f t="shared" si="40"/>
        <v>-1.4315502574669292E-2</v>
      </c>
      <c r="AE125" s="4">
        <f t="shared" si="48"/>
        <v>-0.67796449796937441</v>
      </c>
      <c r="AF125" s="4">
        <f t="shared" si="48"/>
        <v>5.8322261033594058</v>
      </c>
      <c r="AG125" s="4">
        <f t="shared" si="48"/>
        <v>6.3075824208363107</v>
      </c>
      <c r="AH125" s="4">
        <f t="shared" si="48"/>
        <v>1.8197341218270102</v>
      </c>
      <c r="AI125" s="4">
        <f t="shared" si="48"/>
        <v>1.4638261085091919</v>
      </c>
      <c r="AJ125" s="4">
        <f t="shared" si="48"/>
        <v>2.1753779261777462</v>
      </c>
      <c r="AK125" s="4">
        <f t="shared" si="48"/>
        <v>3.3463219424749724</v>
      </c>
      <c r="AL125" s="5">
        <f t="shared" si="42"/>
        <v>-0.34991971377122927</v>
      </c>
    </row>
    <row r="126" spans="1:38" x14ac:dyDescent="0.3">
      <c r="A126" t="s">
        <v>70</v>
      </c>
      <c r="B126">
        <v>1.1475746664878699E-2</v>
      </c>
      <c r="C126">
        <v>2503.9193627139853</v>
      </c>
      <c r="D126">
        <v>2432.0143400105922</v>
      </c>
      <c r="E126">
        <v>90424.300000000017</v>
      </c>
      <c r="F126">
        <v>90281.688547421974</v>
      </c>
      <c r="G126" s="6">
        <v>174.87558719088599</v>
      </c>
      <c r="H126">
        <v>168.94334693398901</v>
      </c>
      <c r="I126" s="3">
        <f t="shared" si="27"/>
        <v>3.5113784381310291E-2</v>
      </c>
      <c r="L126" s="2"/>
      <c r="M126">
        <f t="shared" si="30"/>
        <v>108.67338691111065</v>
      </c>
      <c r="N126">
        <f t="shared" si="31"/>
        <v>245.50621865402385</v>
      </c>
      <c r="O126">
        <f t="shared" si="32"/>
        <v>220.18246038794703</v>
      </c>
      <c r="P126">
        <f t="shared" si="33"/>
        <v>216.12403540972815</v>
      </c>
      <c r="Q126">
        <f t="shared" si="34"/>
        <v>218.08048979925636</v>
      </c>
      <c r="R126">
        <f t="shared" si="35"/>
        <v>252.69038610729493</v>
      </c>
      <c r="S126">
        <f t="shared" si="36"/>
        <v>237.42947807082447</v>
      </c>
      <c r="T126" s="5"/>
      <c r="U126" s="10">
        <f t="shared" si="43"/>
        <v>2.9566035660414602E-2</v>
      </c>
      <c r="V126" s="10">
        <f t="shared" si="44"/>
        <v>1.5796276617392468E-3</v>
      </c>
      <c r="X126">
        <f t="shared" si="46"/>
        <v>1.135950558153298</v>
      </c>
      <c r="Y126">
        <f t="shared" si="47"/>
        <v>1.1691915044444003</v>
      </c>
      <c r="Z126">
        <f t="shared" si="37"/>
        <v>1.0292626699749519</v>
      </c>
      <c r="AB126" s="3">
        <f t="shared" si="39"/>
        <v>0.11501260464370344</v>
      </c>
      <c r="AC126" s="3">
        <f t="shared" si="40"/>
        <v>-8.9712490618905072E-3</v>
      </c>
      <c r="AE126" s="4">
        <f t="shared" si="48"/>
        <v>-0.73456095495915141</v>
      </c>
      <c r="AF126" s="4">
        <f t="shared" si="48"/>
        <v>6.0059051457132417</v>
      </c>
      <c r="AG126" s="4">
        <f t="shared" si="48"/>
        <v>5.9475814069480215</v>
      </c>
      <c r="AH126" s="4">
        <f t="shared" si="48"/>
        <v>1.7654713875143724</v>
      </c>
      <c r="AI126" s="4">
        <f t="shared" si="48"/>
        <v>1.5571869338955047</v>
      </c>
      <c r="AJ126" s="4">
        <f t="shared" si="48"/>
        <v>2.9200391693749772</v>
      </c>
      <c r="AK126" s="4">
        <f t="shared" si="48"/>
        <v>3.1443529163231343</v>
      </c>
      <c r="AL126" s="5">
        <f t="shared" si="42"/>
        <v>-7.1338603813740964E-2</v>
      </c>
    </row>
    <row r="127" spans="1:38" x14ac:dyDescent="0.3">
      <c r="A127" t="s">
        <v>71</v>
      </c>
      <c r="B127">
        <v>1.1451754498120199E-2</v>
      </c>
      <c r="C127">
        <v>2552.3815742302868</v>
      </c>
      <c r="D127">
        <v>2471.0291412426673</v>
      </c>
      <c r="E127">
        <v>91215.564956611663</v>
      </c>
      <c r="F127">
        <v>90587.140683325182</v>
      </c>
      <c r="G127" s="6">
        <v>175.59837549294201</v>
      </c>
      <c r="H127">
        <v>169.97629968793944</v>
      </c>
      <c r="I127" s="3">
        <f t="shared" si="27"/>
        <v>3.307564534187514E-2</v>
      </c>
      <c r="L127" s="2"/>
      <c r="M127">
        <f t="shared" si="30"/>
        <v>108.44618513530273</v>
      </c>
      <c r="N127">
        <f t="shared" si="31"/>
        <v>250.25787898068984</v>
      </c>
      <c r="O127">
        <f t="shared" si="32"/>
        <v>223.71466609311059</v>
      </c>
      <c r="P127">
        <f t="shared" si="33"/>
        <v>218.01524579787838</v>
      </c>
      <c r="Q127">
        <f t="shared" si="34"/>
        <v>218.81832659074493</v>
      </c>
      <c r="R127">
        <f t="shared" si="35"/>
        <v>253.73479521009901</v>
      </c>
      <c r="S127">
        <f t="shared" si="36"/>
        <v>238.88116846108352</v>
      </c>
      <c r="T127" s="5"/>
      <c r="U127" s="10">
        <f t="shared" si="43"/>
        <v>3.2922490321869669E-2</v>
      </c>
      <c r="V127" s="10">
        <f t="shared" si="44"/>
        <v>6.9372348938943063E-3</v>
      </c>
      <c r="X127">
        <f t="shared" si="46"/>
        <v>1.1478916442967642</v>
      </c>
      <c r="Y127">
        <f t="shared" si="47"/>
        <v>1.1638396859884568</v>
      </c>
      <c r="Z127">
        <f t="shared" si="37"/>
        <v>1.0138933337226814</v>
      </c>
      <c r="AB127" s="3">
        <f t="shared" si="39"/>
        <v>0.11864762087851632</v>
      </c>
      <c r="AC127" s="3">
        <f t="shared" si="40"/>
        <v>-3.6700801316726928E-3</v>
      </c>
      <c r="AE127" s="4">
        <f t="shared" si="48"/>
        <v>-0.77696122223731567</v>
      </c>
      <c r="AF127" s="4">
        <f t="shared" si="48"/>
        <v>5.9063323986513039</v>
      </c>
      <c r="AG127" s="4">
        <f t="shared" si="48"/>
        <v>5.73779442939224</v>
      </c>
      <c r="AH127" s="4">
        <f t="shared" si="48"/>
        <v>1.6529337924237053</v>
      </c>
      <c r="AI127" s="4">
        <f t="shared" si="48"/>
        <v>1.5998996402507126</v>
      </c>
      <c r="AJ127" s="4">
        <f t="shared" si="48"/>
        <v>3.011464029144717</v>
      </c>
      <c r="AK127" s="4">
        <f t="shared" si="48"/>
        <v>2.9455744693641428</v>
      </c>
      <c r="AL127" s="5">
        <f t="shared" si="42"/>
        <v>2.2369001519353098E-2</v>
      </c>
    </row>
    <row r="128" spans="1:38" x14ac:dyDescent="0.3">
      <c r="A128" t="s">
        <v>72</v>
      </c>
      <c r="B128">
        <v>1.1428429045298699E-2</v>
      </c>
      <c r="C128">
        <v>2587.4813509476921</v>
      </c>
      <c r="D128">
        <v>2507.0418388432204</v>
      </c>
      <c r="E128">
        <v>92298.234303493547</v>
      </c>
      <c r="F128">
        <v>90891.833795051018</v>
      </c>
      <c r="G128" s="6">
        <v>175.639617190716</v>
      </c>
      <c r="H128">
        <v>171.27260476817619</v>
      </c>
      <c r="I128" s="3">
        <f t="shared" si="27"/>
        <v>2.5497436840239068E-2</v>
      </c>
      <c r="J128">
        <f>AVERAGE(H125:H128)</f>
        <v>169.56706485834678</v>
      </c>
      <c r="K128" s="8">
        <f>AVERAGE(G125:G128)</f>
        <v>174.31423539520623</v>
      </c>
      <c r="L128" s="2">
        <f>(K128-J128)/J128</f>
        <v>2.7995828911853503E-2</v>
      </c>
      <c r="M128">
        <f t="shared" si="30"/>
        <v>108.22529702811703</v>
      </c>
      <c r="N128">
        <f t="shared" si="31"/>
        <v>253.69936898464528</v>
      </c>
      <c r="O128">
        <f t="shared" si="32"/>
        <v>226.97507629400698</v>
      </c>
      <c r="P128">
        <f t="shared" si="33"/>
        <v>220.60294477108059</v>
      </c>
      <c r="Q128">
        <f t="shared" si="34"/>
        <v>219.55432991669878</v>
      </c>
      <c r="R128">
        <f t="shared" si="35"/>
        <v>253.79438832256045</v>
      </c>
      <c r="S128">
        <f t="shared" si="36"/>
        <v>240.70296875216823</v>
      </c>
      <c r="T128" s="5"/>
      <c r="U128" s="10">
        <f t="shared" si="43"/>
        <v>3.2085428674611727E-2</v>
      </c>
      <c r="V128" s="10">
        <f t="shared" si="44"/>
        <v>1.5473342870535367E-2</v>
      </c>
      <c r="X128">
        <f t="shared" si="46"/>
        <v>1.1500271188487934</v>
      </c>
      <c r="Y128">
        <f t="shared" si="47"/>
        <v>1.1504578444586158</v>
      </c>
      <c r="Z128">
        <f t="shared" si="37"/>
        <v>1.0003745351763997</v>
      </c>
      <c r="AB128" s="3">
        <f t="shared" si="39"/>
        <v>0.11774108914064896</v>
      </c>
      <c r="AC128" s="3">
        <f t="shared" si="40"/>
        <v>4.7761064643072615E-3</v>
      </c>
      <c r="AE128" s="4">
        <f t="shared" si="48"/>
        <v>-0.80439618212041486</v>
      </c>
      <c r="AF128" s="4">
        <f t="shared" si="48"/>
        <v>5.8936765129519397</v>
      </c>
      <c r="AG128" s="4">
        <f t="shared" si="48"/>
        <v>5.6880878433448689</v>
      </c>
      <c r="AH128" s="4">
        <f t="shared" si="48"/>
        <v>1.7028152073091052</v>
      </c>
      <c r="AI128" s="4">
        <f t="shared" si="48"/>
        <v>1.4691124056579463</v>
      </c>
      <c r="AJ128" s="4">
        <f t="shared" si="48"/>
        <v>3.0094380240002883</v>
      </c>
      <c r="AK128" s="4">
        <f t="shared" si="48"/>
        <v>2.7478570419848358</v>
      </c>
      <c r="AL128" s="5">
        <f t="shared" si="42"/>
        <v>9.519453815053891E-2</v>
      </c>
    </row>
    <row r="129" spans="1:38" x14ac:dyDescent="0.3">
      <c r="A129" t="s">
        <v>73</v>
      </c>
      <c r="B129">
        <v>1.14063437239579E-2</v>
      </c>
      <c r="C129">
        <v>2612.1997714243394</v>
      </c>
      <c r="D129">
        <v>2539.1780360118214</v>
      </c>
      <c r="E129">
        <v>91606.755978238391</v>
      </c>
      <c r="F129">
        <v>91186.328769246902</v>
      </c>
      <c r="G129" s="6">
        <v>176.24168028800599</v>
      </c>
      <c r="H129">
        <v>172.46148092750639</v>
      </c>
      <c r="I129" s="3">
        <f t="shared" si="27"/>
        <v>2.1919093702370575E-2</v>
      </c>
      <c r="L129" s="2"/>
      <c r="M129">
        <f t="shared" si="30"/>
        <v>108.01615275705446</v>
      </c>
      <c r="N129">
        <f t="shared" si="31"/>
        <v>256.12297975769519</v>
      </c>
      <c r="O129">
        <f t="shared" si="32"/>
        <v>229.88452746116744</v>
      </c>
      <c r="P129">
        <f t="shared" si="33"/>
        <v>218.95023542135377</v>
      </c>
      <c r="Q129">
        <f t="shared" si="34"/>
        <v>220.26569906862071</v>
      </c>
      <c r="R129">
        <f t="shared" si="35"/>
        <v>254.66435284396104</v>
      </c>
      <c r="S129">
        <f t="shared" si="36"/>
        <v>242.37379066450379</v>
      </c>
      <c r="T129" s="5"/>
      <c r="U129" s="10">
        <f t="shared" si="43"/>
        <v>2.8758021051257243E-2</v>
      </c>
      <c r="V129" s="10">
        <f t="shared" si="44"/>
        <v>4.6106386194733062E-3</v>
      </c>
      <c r="X129">
        <f t="shared" si="46"/>
        <v>1.1697771380094897</v>
      </c>
      <c r="Y129">
        <f t="shared" si="47"/>
        <v>1.1631152273203911</v>
      </c>
      <c r="Z129">
        <f t="shared" si="37"/>
        <v>0.9943049744497191</v>
      </c>
      <c r="AB129" s="3">
        <f t="shared" si="39"/>
        <v>0.1141375306389858</v>
      </c>
      <c r="AC129" s="3">
        <f t="shared" si="40"/>
        <v>-5.9721674905774957E-3</v>
      </c>
      <c r="AE129" s="4">
        <f t="shared" si="48"/>
        <v>-0.81603928479142551</v>
      </c>
      <c r="AF129" s="4">
        <f t="shared" si="48"/>
        <v>6.0231331065903726</v>
      </c>
      <c r="AG129" s="4">
        <f t="shared" si="48"/>
        <v>5.7034787873338155</v>
      </c>
      <c r="AH129" s="4">
        <f t="shared" si="48"/>
        <v>1.5899042018817866</v>
      </c>
      <c r="AI129" s="4">
        <f t="shared" si="48"/>
        <v>1.139537571172955</v>
      </c>
      <c r="AJ129" s="4">
        <f t="shared" si="48"/>
        <v>3.1250359331742805</v>
      </c>
      <c r="AK129" s="4">
        <f t="shared" si="48"/>
        <v>2.5447587457596343</v>
      </c>
      <c r="AL129" s="5">
        <f t="shared" si="42"/>
        <v>0.2280283694403526</v>
      </c>
    </row>
    <row r="130" spans="1:38" x14ac:dyDescent="0.3">
      <c r="A130" t="s">
        <v>74</v>
      </c>
      <c r="B130">
        <v>1.13860325984977E-2</v>
      </c>
      <c r="C130">
        <v>2622.6538120968921</v>
      </c>
      <c r="D130">
        <v>2568.7007193573727</v>
      </c>
      <c r="E130">
        <v>91585.263000000021</v>
      </c>
      <c r="F130">
        <v>90876.748727319427</v>
      </c>
      <c r="G130" s="6">
        <v>174.52481818805001</v>
      </c>
      <c r="H130">
        <v>172.95988576069249</v>
      </c>
      <c r="I130" s="3">
        <f t="shared" si="27"/>
        <v>9.0479501676056923E-3</v>
      </c>
      <c r="L130" s="2"/>
      <c r="M130">
        <f t="shared" si="30"/>
        <v>107.82380982197628</v>
      </c>
      <c r="N130">
        <f t="shared" si="31"/>
        <v>257.1479856078804</v>
      </c>
      <c r="O130">
        <f t="shared" si="32"/>
        <v>232.55736410909998</v>
      </c>
      <c r="P130">
        <f t="shared" si="33"/>
        <v>218.89886483634675</v>
      </c>
      <c r="Q130">
        <f t="shared" si="34"/>
        <v>219.51789108826642</v>
      </c>
      <c r="R130">
        <f t="shared" si="35"/>
        <v>252.18353460111902</v>
      </c>
      <c r="S130">
        <f t="shared" si="36"/>
        <v>243.07423848656327</v>
      </c>
      <c r="T130" s="5"/>
      <c r="U130" s="10">
        <f t="shared" si="43"/>
        <v>2.1004040031964877E-2</v>
      </c>
      <c r="V130" s="10">
        <f t="shared" si="44"/>
        <v>7.7964306888500534E-3</v>
      </c>
      <c r="X130">
        <f t="shared" si="46"/>
        <v>1.1747342125329405</v>
      </c>
      <c r="Y130">
        <f t="shared" si="47"/>
        <v>1.1520550131205869</v>
      </c>
      <c r="Z130">
        <f t="shared" si="37"/>
        <v>0.98069418667610497</v>
      </c>
      <c r="AB130" s="3">
        <f t="shared" si="39"/>
        <v>0.10574002501698554</v>
      </c>
      <c r="AC130" s="3">
        <f t="shared" si="40"/>
        <v>-2.819935308465471E-3</v>
      </c>
      <c r="AE130" s="4">
        <f t="shared" si="48"/>
        <v>-0.81100093195849432</v>
      </c>
      <c r="AF130" s="4">
        <f t="shared" si="48"/>
        <v>5.7228133933169056</v>
      </c>
      <c r="AG130" s="4">
        <f t="shared" si="48"/>
        <v>5.7306525562904165</v>
      </c>
      <c r="AH130" s="4">
        <f t="shared" si="48"/>
        <v>1.5930231062336153</v>
      </c>
      <c r="AI130" s="4">
        <f t="shared" si="48"/>
        <v>1.01200650451716</v>
      </c>
      <c r="AJ130" s="4">
        <f t="shared" si="48"/>
        <v>2.0602982391499269</v>
      </c>
      <c r="AK130" s="4">
        <f t="shared" si="48"/>
        <v>2.4923864080727443</v>
      </c>
      <c r="AL130" s="5">
        <f t="shared" si="42"/>
        <v>-0.17336323433770151</v>
      </c>
    </row>
    <row r="131" spans="1:38" x14ac:dyDescent="0.3">
      <c r="A131" t="s">
        <v>75</v>
      </c>
      <c r="B131">
        <v>1.13680214522175E-2</v>
      </c>
      <c r="C131">
        <v>2609.7741111961127</v>
      </c>
      <c r="D131">
        <v>2590.7312470304805</v>
      </c>
      <c r="E131">
        <v>92564.578542845571</v>
      </c>
      <c r="F131">
        <v>91756.253331645901</v>
      </c>
      <c r="G131" s="6">
        <v>174.69322778549099</v>
      </c>
      <c r="H131">
        <v>174.52573433550722</v>
      </c>
      <c r="I131" s="3">
        <f t="shared" ref="I131:I167" si="49">(G131-H131)/H131</f>
        <v>9.5970631850646009E-4</v>
      </c>
      <c r="L131" s="2"/>
      <c r="M131">
        <f t="shared" si="30"/>
        <v>107.65324730211765</v>
      </c>
      <c r="N131">
        <f t="shared" si="31"/>
        <v>255.88514675107396</v>
      </c>
      <c r="O131">
        <f t="shared" si="32"/>
        <v>234.55189831348648</v>
      </c>
      <c r="P131">
        <f t="shared" si="33"/>
        <v>221.23953683556871</v>
      </c>
      <c r="Q131">
        <f t="shared" si="34"/>
        <v>221.64238386169822</v>
      </c>
      <c r="R131">
        <f t="shared" si="35"/>
        <v>252.426881810899</v>
      </c>
      <c r="S131">
        <f t="shared" si="36"/>
        <v>245.27484961806562</v>
      </c>
      <c r="T131" s="5"/>
      <c r="U131" s="10">
        <f t="shared" ref="U131:U162" si="50">(C131/D131)-1</f>
        <v>7.3503819384814761E-3</v>
      </c>
      <c r="V131" s="10">
        <f t="shared" ref="V131:V162" si="51">(E131/F131)-1</f>
        <v>8.8094836248167052E-3</v>
      </c>
      <c r="X131">
        <f t="shared" si="46"/>
        <v>1.1565977329868251</v>
      </c>
      <c r="Y131">
        <f t="shared" si="47"/>
        <v>1.1409664177633385</v>
      </c>
      <c r="Z131">
        <f t="shared" si="37"/>
        <v>0.98648508917346744</v>
      </c>
      <c r="AB131" s="3">
        <f t="shared" si="39"/>
        <v>9.0953211596159766E-2</v>
      </c>
      <c r="AC131" s="3">
        <f t="shared" si="40"/>
        <v>-1.8175541117663174E-3</v>
      </c>
      <c r="AE131" s="4">
        <f t="shared" si="48"/>
        <v>-0.78825671249266316</v>
      </c>
      <c r="AF131" s="4">
        <f t="shared" si="48"/>
        <v>4.7722485387189151</v>
      </c>
      <c r="AG131" s="4">
        <f t="shared" si="48"/>
        <v>5.5143367435951385</v>
      </c>
      <c r="AH131" s="4">
        <f t="shared" si="48"/>
        <v>1.650359292755188</v>
      </c>
      <c r="AI131" s="4">
        <f t="shared" si="48"/>
        <v>1.0480018841236838</v>
      </c>
      <c r="AJ131" s="4">
        <f t="shared" si="48"/>
        <v>1.1940031954384978</v>
      </c>
      <c r="AK131" s="4">
        <f t="shared" si="48"/>
        <v>2.5483786370168016</v>
      </c>
      <c r="AL131" s="5">
        <f t="shared" si="42"/>
        <v>-0.53146554515296474</v>
      </c>
    </row>
    <row r="132" spans="1:38" x14ac:dyDescent="0.3">
      <c r="A132" t="s">
        <v>76</v>
      </c>
      <c r="B132">
        <v>1.1352757873669499E-2</v>
      </c>
      <c r="C132">
        <v>2597.0705063077876</v>
      </c>
      <c r="D132">
        <v>2608.5067238146321</v>
      </c>
      <c r="E132">
        <v>93032.399840294951</v>
      </c>
      <c r="F132">
        <v>92030.284479718292</v>
      </c>
      <c r="G132" s="6">
        <v>175.27486613549601</v>
      </c>
      <c r="H132">
        <v>175.29839483163755</v>
      </c>
      <c r="I132" s="3">
        <f t="shared" si="49"/>
        <v>-1.3422083051095525E-4</v>
      </c>
      <c r="J132">
        <f>AVERAGE(H129:H132)</f>
        <v>173.8113739638359</v>
      </c>
      <c r="K132" s="8">
        <f>AVERAGE(G129:G132)</f>
        <v>175.18364809926075</v>
      </c>
      <c r="L132" s="2">
        <f>(K132-J132)/J132</f>
        <v>7.8951918055165243E-3</v>
      </c>
      <c r="M132">
        <f t="shared" ref="M132:M167" si="52">B132/AVERAGE(B$5:B$8)*100</f>
        <v>107.50870378563593</v>
      </c>
      <c r="N132">
        <f t="shared" ref="N132:N170" si="53">C132/AVERAGE(C$5:C$8)*100</f>
        <v>254.63957389203946</v>
      </c>
      <c r="O132">
        <f t="shared" ref="O132:O171" si="54">D132/AVERAGE(D$5:D$8)*100</f>
        <v>236.16120141195682</v>
      </c>
      <c r="P132">
        <f t="shared" ref="P132:P171" si="55">E132/AVERAGE(E$5:E$8)*100</f>
        <v>222.35768125753688</v>
      </c>
      <c r="Q132">
        <f t="shared" ref="Q132:Q171" si="56">F132/AVERAGE(F$5:F$8)*100</f>
        <v>222.30432149216787</v>
      </c>
      <c r="R132">
        <f t="shared" ref="R132:R171" si="57">G132/AVERAGE(G$5:G$8)*100</f>
        <v>253.26733313745922</v>
      </c>
      <c r="S132">
        <f t="shared" ref="S132:S171" si="58">H132/AVERAGE(H$5:H$8)*100</f>
        <v>246.36073066429498</v>
      </c>
      <c r="T132" s="5"/>
      <c r="U132" s="10">
        <f t="shared" si="50"/>
        <v>-4.3842008925782938E-3</v>
      </c>
      <c r="V132" s="10">
        <f t="shared" si="51"/>
        <v>1.0888973844229488E-2</v>
      </c>
      <c r="X132">
        <f t="shared" si="46"/>
        <v>1.1451800201006475</v>
      </c>
      <c r="Y132">
        <f t="shared" si="47"/>
        <v>1.1390086985307355</v>
      </c>
      <c r="Z132">
        <f t="shared" si="37"/>
        <v>0.99461104676855117</v>
      </c>
      <c r="AB132" s="3">
        <f t="shared" si="39"/>
        <v>7.8244742868872841E-2</v>
      </c>
      <c r="AC132" s="3">
        <f t="shared" si="40"/>
        <v>2.4003026576746578E-4</v>
      </c>
      <c r="AE132" s="4">
        <f t="shared" si="48"/>
        <v>-0.747216447771204</v>
      </c>
      <c r="AF132" s="4">
        <f t="shared" si="48"/>
        <v>3.2935153171501863</v>
      </c>
      <c r="AG132" s="4">
        <f t="shared" si="48"/>
        <v>5.060061536088889</v>
      </c>
      <c r="AH132" s="4">
        <f t="shared" si="48"/>
        <v>1.3778122703507645</v>
      </c>
      <c r="AI132" s="4">
        <f t="shared" si="48"/>
        <v>1.0790558297274266</v>
      </c>
      <c r="AJ132" s="4">
        <f t="shared" si="48"/>
        <v>0.49876173456708806</v>
      </c>
      <c r="AK132" s="4">
        <f t="shared" si="48"/>
        <v>2.5030268165783021</v>
      </c>
      <c r="AL132" s="5">
        <f t="shared" si="42"/>
        <v>-0.80073655972695201</v>
      </c>
    </row>
    <row r="133" spans="1:38" x14ac:dyDescent="0.3">
      <c r="A133" t="s">
        <v>77</v>
      </c>
      <c r="B133">
        <v>1.1340609209678E-2</v>
      </c>
      <c r="C133">
        <v>2577.7046076093952</v>
      </c>
      <c r="D133">
        <v>2624.4939702995789</v>
      </c>
      <c r="E133">
        <v>91334.840000000011</v>
      </c>
      <c r="F133">
        <v>91722.931570373126</v>
      </c>
      <c r="G133" s="6">
        <v>173.18977919763901</v>
      </c>
      <c r="H133">
        <v>175.41685841709611</v>
      </c>
      <c r="I133" s="3">
        <f t="shared" si="49"/>
        <v>-1.2695924665129249E-2</v>
      </c>
      <c r="L133" s="2"/>
      <c r="M133">
        <f t="shared" si="52"/>
        <v>107.39365798504834</v>
      </c>
      <c r="N133">
        <f t="shared" si="53"/>
        <v>252.74077130634998</v>
      </c>
      <c r="O133">
        <f t="shared" si="54"/>
        <v>237.60860704932196</v>
      </c>
      <c r="P133">
        <f t="shared" si="55"/>
        <v>218.30032628731274</v>
      </c>
      <c r="Q133">
        <f t="shared" si="56"/>
        <v>221.56189327566403</v>
      </c>
      <c r="R133">
        <f t="shared" si="57"/>
        <v>250.25444018963316</v>
      </c>
      <c r="S133">
        <f t="shared" si="58"/>
        <v>246.52721693188866</v>
      </c>
      <c r="T133" s="5"/>
      <c r="U133" s="10">
        <f t="shared" si="50"/>
        <v>-1.78279558725154E-2</v>
      </c>
      <c r="V133" s="10">
        <f t="shared" si="51"/>
        <v>-4.2311291596186518E-3</v>
      </c>
      <c r="X133">
        <f t="shared" si="46"/>
        <v>1.1577663469623447</v>
      </c>
      <c r="Y133">
        <f t="shared" si="47"/>
        <v>1.1463768490215835</v>
      </c>
      <c r="Z133">
        <f t="shared" si="37"/>
        <v>0.99016252461419008</v>
      </c>
      <c r="AB133" s="3">
        <f t="shared" si="39"/>
        <v>6.368525300889849E-2</v>
      </c>
      <c r="AC133" s="3">
        <f t="shared" si="40"/>
        <v>-1.4720793996345294E-2</v>
      </c>
      <c r="AE133" s="4">
        <f t="shared" si="48"/>
        <v>-0.68801825420410356</v>
      </c>
      <c r="AF133" s="4">
        <f t="shared" si="48"/>
        <v>1.4744660922697106</v>
      </c>
      <c r="AG133" s="4">
        <f t="shared" si="48"/>
        <v>4.454292629832568</v>
      </c>
      <c r="AH133" s="4">
        <f t="shared" si="48"/>
        <v>0.81309478226931908</v>
      </c>
      <c r="AI133" s="4">
        <f t="shared" si="48"/>
        <v>0.94758363941855883</v>
      </c>
      <c r="AJ133" s="4">
        <f t="shared" si="48"/>
        <v>-0.66527142614304369</v>
      </c>
      <c r="AK133" s="4">
        <f t="shared" si="48"/>
        <v>2.2774563869357056</v>
      </c>
      <c r="AL133" s="5">
        <f t="shared" si="42"/>
        <v>-1.2921115986937337</v>
      </c>
    </row>
    <row r="134" spans="1:38" x14ac:dyDescent="0.3">
      <c r="A134" t="s">
        <v>78</v>
      </c>
      <c r="B134">
        <v>1.13318949241861E-2</v>
      </c>
      <c r="C134">
        <v>2519.9239004443625</v>
      </c>
      <c r="D134">
        <v>2633.7045616710052</v>
      </c>
      <c r="E134">
        <v>91563.36</v>
      </c>
      <c r="F134">
        <v>92347.972134073236</v>
      </c>
      <c r="G134" s="6">
        <v>169.671651649311</v>
      </c>
      <c r="H134">
        <v>176.41642218390359</v>
      </c>
      <c r="I134" s="3">
        <f t="shared" si="49"/>
        <v>-3.8232101360504686E-2</v>
      </c>
      <c r="L134" s="2"/>
      <c r="M134">
        <f t="shared" si="52"/>
        <v>107.31113517005684</v>
      </c>
      <c r="N134">
        <f t="shared" si="53"/>
        <v>247.07544392461392</v>
      </c>
      <c r="O134">
        <f t="shared" si="54"/>
        <v>238.44248809863342</v>
      </c>
      <c r="P134">
        <f t="shared" si="55"/>
        <v>218.84651425417374</v>
      </c>
      <c r="Q134">
        <f t="shared" si="56"/>
        <v>223.07171386574444</v>
      </c>
      <c r="R134">
        <f t="shared" si="57"/>
        <v>245.17084320024134</v>
      </c>
      <c r="S134">
        <f t="shared" si="58"/>
        <v>247.93198313167483</v>
      </c>
      <c r="T134" s="5"/>
      <c r="U134" s="10">
        <f t="shared" si="50"/>
        <v>-4.3201755763544125E-2</v>
      </c>
      <c r="V134" s="10">
        <f t="shared" si="51"/>
        <v>-8.4962573182886247E-3</v>
      </c>
      <c r="X134">
        <f t="shared" si="46"/>
        <v>1.1289896243796436</v>
      </c>
      <c r="Y134">
        <f t="shared" si="47"/>
        <v>1.1202867180031657</v>
      </c>
      <c r="Z134">
        <f t="shared" ref="Z134:Z168" si="59">R134/N134</f>
        <v>0.99229142040941265</v>
      </c>
      <c r="AB134" s="3">
        <f t="shared" si="39"/>
        <v>3.6205610396119692E-2</v>
      </c>
      <c r="AC134" s="3">
        <f t="shared" si="40"/>
        <v>-1.8940992286066494E-2</v>
      </c>
      <c r="AE134" s="4">
        <f t="shared" si="48"/>
        <v>-0.6114752642364274</v>
      </c>
      <c r="AF134" s="4">
        <f t="shared" si="48"/>
        <v>-0.67706315717305232</v>
      </c>
      <c r="AG134" s="4">
        <f t="shared" si="48"/>
        <v>3.6832105761416711</v>
      </c>
      <c r="AH134" s="4">
        <f t="shared" si="48"/>
        <v>0.48795520981721463</v>
      </c>
      <c r="AI134" s="4">
        <f t="shared" si="48"/>
        <v>1.1870399909514218</v>
      </c>
      <c r="AJ134" s="4">
        <f t="shared" si="48"/>
        <v>-1.3069669079495361</v>
      </c>
      <c r="AK134" s="4">
        <f t="shared" si="48"/>
        <v>2.1825815465775777</v>
      </c>
      <c r="AL134" s="5">
        <f t="shared" si="42"/>
        <v>-1.598816988074943</v>
      </c>
    </row>
    <row r="135" spans="1:38" x14ac:dyDescent="0.3">
      <c r="A135" t="s">
        <v>79</v>
      </c>
      <c r="B135">
        <v>1.1326901120327399E-2</v>
      </c>
      <c r="C135">
        <v>2470.1808563913937</v>
      </c>
      <c r="D135">
        <v>2633.025814908242</v>
      </c>
      <c r="E135">
        <v>91468.650000000009</v>
      </c>
      <c r="F135">
        <v>92850.241868885976</v>
      </c>
      <c r="G135" s="6">
        <v>167.31386336757501</v>
      </c>
      <c r="H135">
        <v>177.12756688060975</v>
      </c>
      <c r="I135" s="3">
        <f t="shared" si="49"/>
        <v>-5.5404721500236731E-2</v>
      </c>
      <c r="L135" s="2"/>
      <c r="M135">
        <f t="shared" si="52"/>
        <v>107.26384468911971</v>
      </c>
      <c r="N135">
        <f t="shared" si="53"/>
        <v>242.19819954061427</v>
      </c>
      <c r="O135">
        <f t="shared" si="54"/>
        <v>238.38103774871286</v>
      </c>
      <c r="P135">
        <f t="shared" si="55"/>
        <v>218.62014692378077</v>
      </c>
      <c r="Q135">
        <f t="shared" si="56"/>
        <v>224.28497462262285</v>
      </c>
      <c r="R135">
        <f t="shared" si="57"/>
        <v>241.76390435393577</v>
      </c>
      <c r="S135">
        <f t="shared" si="58"/>
        <v>248.93141114843922</v>
      </c>
      <c r="T135" s="5"/>
      <c r="U135" s="10">
        <f t="shared" si="50"/>
        <v>-6.1847080113995423E-2</v>
      </c>
      <c r="V135" s="10">
        <f t="shared" si="51"/>
        <v>-1.487978750595953E-2</v>
      </c>
      <c r="X135">
        <f t="shared" si="46"/>
        <v>1.1078494043142955</v>
      </c>
      <c r="Y135">
        <f t="shared" si="47"/>
        <v>1.1058628756581332</v>
      </c>
      <c r="Z135">
        <f t="shared" si="59"/>
        <v>0.99820686038334616</v>
      </c>
      <c r="AB135" s="3">
        <f t="shared" si="39"/>
        <v>1.6012858354636617E-2</v>
      </c>
      <c r="AC135" s="3">
        <f t="shared" si="40"/>
        <v>-2.5257276856702537E-2</v>
      </c>
      <c r="AE135" s="4">
        <f t="shared" ref="AE135:AK150" si="60">(AVERAGE(M132:M135)/AVERAGE(M128:M131)-1)*100</f>
        <v>-0.51912652423670158</v>
      </c>
      <c r="AF135" s="4">
        <f t="shared" si="60"/>
        <v>-2.5616025843129275</v>
      </c>
      <c r="AG135" s="4">
        <f t="shared" si="60"/>
        <v>2.8815330370387082</v>
      </c>
      <c r="AH135" s="4">
        <f t="shared" si="60"/>
        <v>-0.17812073843254117</v>
      </c>
      <c r="AI135" s="4">
        <f t="shared" si="60"/>
        <v>1.1626365850816445</v>
      </c>
      <c r="AJ135" s="4">
        <f t="shared" si="60"/>
        <v>-2.2320921062604637</v>
      </c>
      <c r="AK135" s="4">
        <f t="shared" si="60"/>
        <v>1.8864532379652355</v>
      </c>
      <c r="AL135" s="5">
        <f t="shared" si="42"/>
        <v>-2.1832215404756288</v>
      </c>
    </row>
    <row r="136" spans="1:38" x14ac:dyDescent="0.3">
      <c r="A136" t="s">
        <v>80</v>
      </c>
      <c r="B136">
        <v>1.13258127416792E-2</v>
      </c>
      <c r="C136">
        <v>2457.3828721711611</v>
      </c>
      <c r="D136">
        <v>2625.0239663122234</v>
      </c>
      <c r="E136">
        <v>91618.299048270957</v>
      </c>
      <c r="F136">
        <v>93093.373112419387</v>
      </c>
      <c r="G136" s="6">
        <v>165.708299523905</v>
      </c>
      <c r="H136">
        <v>177.31942678233852</v>
      </c>
      <c r="I136" s="3">
        <f t="shared" si="49"/>
        <v>-6.5481416611425827E-2</v>
      </c>
      <c r="J136">
        <f>AVERAGE(H133:H136)</f>
        <v>176.57006856598699</v>
      </c>
      <c r="K136" s="8">
        <f>AVERAGE(G133:G136)</f>
        <v>168.97089843460751</v>
      </c>
      <c r="L136" s="2">
        <f>(K136-J136)/J136</f>
        <v>-4.3037702783354545E-2</v>
      </c>
      <c r="M136">
        <f t="shared" si="52"/>
        <v>107.25353792674551</v>
      </c>
      <c r="N136">
        <f t="shared" si="53"/>
        <v>240.94337290398582</v>
      </c>
      <c r="O136">
        <f t="shared" si="54"/>
        <v>237.65659024750465</v>
      </c>
      <c r="P136">
        <f t="shared" si="55"/>
        <v>218.97782462996753</v>
      </c>
      <c r="Q136">
        <f t="shared" si="56"/>
        <v>224.87227179803418</v>
      </c>
      <c r="R136">
        <f t="shared" si="57"/>
        <v>239.44390901271052</v>
      </c>
      <c r="S136">
        <f t="shared" si="58"/>
        <v>249.20104707762428</v>
      </c>
      <c r="T136" s="5"/>
      <c r="U136" s="10">
        <f t="shared" si="50"/>
        <v>-6.3862690890618246E-2</v>
      </c>
      <c r="V136" s="10">
        <f t="shared" si="51"/>
        <v>-1.5845102769744268E-2</v>
      </c>
      <c r="X136">
        <f t="shared" si="46"/>
        <v>1.1003094642625848</v>
      </c>
      <c r="Y136">
        <f t="shared" si="47"/>
        <v>1.0934619038129862</v>
      </c>
      <c r="Z136">
        <f t="shared" si="59"/>
        <v>0.99377669585511774</v>
      </c>
      <c r="AB136" s="3">
        <f t="shared" si="39"/>
        <v>1.3829966394191651E-2</v>
      </c>
      <c r="AC136" s="3">
        <f t="shared" si="40"/>
        <v>-2.6212423261150919E-2</v>
      </c>
      <c r="AE136" s="4">
        <f t="shared" si="60"/>
        <v>-0.41293039297033429</v>
      </c>
      <c r="AF136" s="4">
        <f t="shared" si="60"/>
        <v>-3.9888718902824527</v>
      </c>
      <c r="AG136" s="4">
        <f t="shared" si="60"/>
        <v>2.0290018298216639</v>
      </c>
      <c r="AH136" s="4">
        <f t="shared" si="60"/>
        <v>-0.76028523984421614</v>
      </c>
      <c r="AI136" s="4">
        <f t="shared" si="60"/>
        <v>1.1384195045047729</v>
      </c>
      <c r="AJ136" s="4">
        <f t="shared" si="60"/>
        <v>-3.5464209885234577</v>
      </c>
      <c r="AK136" s="4">
        <f t="shared" si="60"/>
        <v>1.5871772595992928</v>
      </c>
      <c r="AL136" s="5">
        <f t="shared" si="42"/>
        <v>-3.2344202369802133</v>
      </c>
    </row>
    <row r="137" spans="1:38" x14ac:dyDescent="0.3">
      <c r="A137" t="s">
        <v>81</v>
      </c>
      <c r="B137">
        <v>1.1328692249313099E-2</v>
      </c>
      <c r="C137">
        <v>2404.8432135857788</v>
      </c>
      <c r="D137">
        <v>2610.387087870311</v>
      </c>
      <c r="E137">
        <v>89945.18</v>
      </c>
      <c r="F137">
        <v>93319.230285972866</v>
      </c>
      <c r="G137" s="6">
        <v>164.309916068951</v>
      </c>
      <c r="H137">
        <v>177.30949362283263</v>
      </c>
      <c r="I137" s="3">
        <f t="shared" si="49"/>
        <v>-7.3315744624108753E-2</v>
      </c>
      <c r="L137" s="2"/>
      <c r="M137">
        <f t="shared" si="52"/>
        <v>107.28080637875567</v>
      </c>
      <c r="N137">
        <f t="shared" si="53"/>
        <v>235.79192389937825</v>
      </c>
      <c r="O137">
        <f t="shared" si="54"/>
        <v>236.33144020429989</v>
      </c>
      <c r="P137">
        <f t="shared" si="55"/>
        <v>214.97888584434017</v>
      </c>
      <c r="Q137">
        <f t="shared" si="56"/>
        <v>225.41784248712631</v>
      </c>
      <c r="R137">
        <f t="shared" si="57"/>
        <v>237.42328360218553</v>
      </c>
      <c r="S137">
        <f t="shared" si="58"/>
        <v>249.18708722114059</v>
      </c>
      <c r="T137" s="5"/>
      <c r="U137" s="10">
        <f t="shared" si="50"/>
        <v>-7.8740764248962591E-2</v>
      </c>
      <c r="V137" s="10">
        <f t="shared" si="51"/>
        <v>-3.6156002097673112E-2</v>
      </c>
      <c r="X137">
        <f t="shared" si="46"/>
        <v>1.0968143358511411</v>
      </c>
      <c r="Y137">
        <f t="shared" si="47"/>
        <v>1.1044028006271123</v>
      </c>
      <c r="Z137">
        <f t="shared" si="59"/>
        <v>1.0069186411299798</v>
      </c>
      <c r="AB137" s="3">
        <f t="shared" si="39"/>
        <v>-2.2828799437571989E-3</v>
      </c>
      <c r="AC137" s="3">
        <f t="shared" si="40"/>
        <v>-4.6309362770971862E-2</v>
      </c>
      <c r="AE137" s="4">
        <f t="shared" si="60"/>
        <v>-0.29511047097979803</v>
      </c>
      <c r="AF137" s="4">
        <f t="shared" si="60"/>
        <v>-5.3316168872038716</v>
      </c>
      <c r="AG137" s="4">
        <f t="shared" si="60"/>
        <v>1.0556601504542851</v>
      </c>
      <c r="AH137" s="4">
        <f t="shared" si="60"/>
        <v>-1.0641548337870232</v>
      </c>
      <c r="AI137" s="4">
        <f t="shared" si="60"/>
        <v>1.4259813917835817</v>
      </c>
      <c r="AJ137" s="4">
        <f t="shared" si="60"/>
        <v>-4.3972655591435146</v>
      </c>
      <c r="AK137" s="4">
        <f t="shared" si="60"/>
        <v>1.428247443601327</v>
      </c>
      <c r="AL137" s="5">
        <f t="shared" si="42"/>
        <v>-4.0787841272488512</v>
      </c>
    </row>
    <row r="138" spans="1:38" x14ac:dyDescent="0.3">
      <c r="A138" t="s">
        <v>82</v>
      </c>
      <c r="B138">
        <v>1.13354258177586E-2</v>
      </c>
      <c r="C138">
        <v>2400.9758669621633</v>
      </c>
      <c r="D138">
        <v>2593.6807487621581</v>
      </c>
      <c r="E138">
        <v>89848.373999999996</v>
      </c>
      <c r="F138">
        <v>93611.768214406256</v>
      </c>
      <c r="G138" s="6">
        <v>164.08721638023101</v>
      </c>
      <c r="H138">
        <v>177.19665517429462</v>
      </c>
      <c r="I138" s="3">
        <f t="shared" si="49"/>
        <v>-7.3982428060895777E-2</v>
      </c>
      <c r="L138" s="2"/>
      <c r="M138">
        <f t="shared" si="52"/>
        <v>107.34457213712763</v>
      </c>
      <c r="N138">
        <f t="shared" si="53"/>
        <v>235.41273531210715</v>
      </c>
      <c r="O138">
        <f t="shared" si="54"/>
        <v>234.81893150384033</v>
      </c>
      <c r="P138">
        <f t="shared" si="55"/>
        <v>214.74750884311513</v>
      </c>
      <c r="Q138">
        <f t="shared" si="56"/>
        <v>226.12448428508185</v>
      </c>
      <c r="R138">
        <f t="shared" si="57"/>
        <v>237.10148871227216</v>
      </c>
      <c r="S138">
        <f t="shared" si="58"/>
        <v>249.02850640438209</v>
      </c>
      <c r="T138" s="5"/>
      <c r="U138" s="10">
        <f t="shared" si="50"/>
        <v>-7.4297841741688408E-2</v>
      </c>
      <c r="V138" s="10">
        <f t="shared" si="51"/>
        <v>-4.0202148578014962E-2</v>
      </c>
      <c r="X138">
        <f t="shared" si="46"/>
        <v>1.096230343161229</v>
      </c>
      <c r="Y138">
        <f t="shared" si="47"/>
        <v>1.1040942453283025</v>
      </c>
      <c r="Z138">
        <f t="shared" si="59"/>
        <v>1.0071735855663293</v>
      </c>
      <c r="AB138" s="3">
        <f t="shared" si="39"/>
        <v>2.52877314645783E-3</v>
      </c>
      <c r="AC138" s="3">
        <f t="shared" si="40"/>
        <v>-5.0312886187165118E-2</v>
      </c>
      <c r="AE138" s="4">
        <f t="shared" si="60"/>
        <v>-0.16842035835673563</v>
      </c>
      <c r="AF138" s="4">
        <f t="shared" si="60"/>
        <v>-5.5421593077933595</v>
      </c>
      <c r="AG138" s="4">
        <f t="shared" si="60"/>
        <v>4.4763504286904343E-2</v>
      </c>
      <c r="AH138" s="4">
        <f t="shared" si="60"/>
        <v>-1.523676743751512</v>
      </c>
      <c r="AI138" s="4">
        <f t="shared" si="60"/>
        <v>1.3638903008730718</v>
      </c>
      <c r="AJ138" s="4">
        <f t="shared" si="60"/>
        <v>-4.533615890257547</v>
      </c>
      <c r="AK138" s="4">
        <f t="shared" si="60"/>
        <v>1.0397855976953085</v>
      </c>
      <c r="AL138" s="5">
        <f t="shared" si="42"/>
        <v>-5.360144918631625</v>
      </c>
    </row>
    <row r="139" spans="1:38" x14ac:dyDescent="0.3">
      <c r="A139" t="s">
        <v>83</v>
      </c>
      <c r="B139">
        <v>1.13458016971772E-2</v>
      </c>
      <c r="C139">
        <v>2394.4197592634514</v>
      </c>
      <c r="D139">
        <v>2580.7725352160819</v>
      </c>
      <c r="E139">
        <v>89577.332907544056</v>
      </c>
      <c r="F139">
        <v>93827.799476491768</v>
      </c>
      <c r="G139" s="6">
        <v>163.140986566788</v>
      </c>
      <c r="H139">
        <v>176.99427272352787</v>
      </c>
      <c r="I139" s="3">
        <f t="shared" si="49"/>
        <v>-7.8269686038820341E-2</v>
      </c>
      <c r="L139" s="2"/>
      <c r="M139">
        <f t="shared" si="52"/>
        <v>107.44282996657691</v>
      </c>
      <c r="N139">
        <f t="shared" si="53"/>
        <v>234.76991700327204</v>
      </c>
      <c r="O139">
        <f t="shared" si="54"/>
        <v>233.65028616691532</v>
      </c>
      <c r="P139">
        <f t="shared" si="55"/>
        <v>214.09969078244515</v>
      </c>
      <c r="Q139">
        <f t="shared" si="56"/>
        <v>226.64631993310272</v>
      </c>
      <c r="R139">
        <f t="shared" si="57"/>
        <v>235.73421280632107</v>
      </c>
      <c r="S139">
        <f t="shared" si="58"/>
        <v>248.74408230288125</v>
      </c>
      <c r="T139" s="5"/>
      <c r="U139" s="10">
        <f t="shared" si="50"/>
        <v>-7.2208136676031209E-2</v>
      </c>
      <c r="V139" s="10">
        <f t="shared" si="51"/>
        <v>-4.5300716766917826E-2</v>
      </c>
      <c r="X139">
        <f t="shared" si="46"/>
        <v>1.0965448672311755</v>
      </c>
      <c r="Y139">
        <f t="shared" si="47"/>
        <v>1.1010488242407579</v>
      </c>
      <c r="Z139">
        <f t="shared" si="59"/>
        <v>1.0041074078628038</v>
      </c>
      <c r="AB139" s="3">
        <f t="shared" si="39"/>
        <v>4.7919086885126472E-3</v>
      </c>
      <c r="AC139" s="3">
        <f t="shared" si="40"/>
        <v>-5.5357744852688739E-2</v>
      </c>
      <c r="AE139" s="4">
        <f t="shared" si="60"/>
        <v>-3.6228970791474246E-2</v>
      </c>
      <c r="AF139" s="4">
        <f t="shared" si="60"/>
        <v>-4.9903015600794243</v>
      </c>
      <c r="AG139" s="4">
        <f t="shared" si="60"/>
        <v>-0.85589556463514516</v>
      </c>
      <c r="AH139" s="4">
        <f t="shared" si="60"/>
        <v>-1.7447133839457618</v>
      </c>
      <c r="AI139" s="4">
        <f t="shared" si="60"/>
        <v>1.328288939152511</v>
      </c>
      <c r="AJ139" s="4">
        <f t="shared" si="60"/>
        <v>-4.1146305656627131</v>
      </c>
      <c r="AK139" s="4">
        <f t="shared" si="60"/>
        <v>0.64757488659523688</v>
      </c>
      <c r="AL139" s="5">
        <f t="shared" si="42"/>
        <v>-7.3539069393136307</v>
      </c>
    </row>
    <row r="140" spans="1:38" x14ac:dyDescent="0.3">
      <c r="A140" t="s">
        <v>84</v>
      </c>
      <c r="B140">
        <v>1.1359505913185301E-2</v>
      </c>
      <c r="C140">
        <v>2354.5721170457759</v>
      </c>
      <c r="D140">
        <v>2561.079300955239</v>
      </c>
      <c r="E140">
        <v>89272.998000000007</v>
      </c>
      <c r="F140">
        <v>93689.548491560272</v>
      </c>
      <c r="G140" s="6">
        <v>162.137560919751</v>
      </c>
      <c r="H140">
        <v>176.63626750778812</v>
      </c>
      <c r="I140" s="3">
        <f t="shared" si="49"/>
        <v>-8.2082274453618972E-2</v>
      </c>
      <c r="J140">
        <f>AVERAGE(H137:H140)</f>
        <v>177.03417225711081</v>
      </c>
      <c r="K140" s="8">
        <f>AVERAGE(G137:G140)</f>
        <v>163.41891998393024</v>
      </c>
      <c r="L140" s="2">
        <f>(K140-J140)/J140</f>
        <v>-7.6907481191861804E-2</v>
      </c>
      <c r="M140">
        <f t="shared" si="52"/>
        <v>107.57260658260481</v>
      </c>
      <c r="N140">
        <f t="shared" si="53"/>
        <v>230.86290461748322</v>
      </c>
      <c r="O140">
        <f t="shared" si="54"/>
        <v>231.86735886208302</v>
      </c>
      <c r="P140">
        <f t="shared" si="55"/>
        <v>213.37229683707358</v>
      </c>
      <c r="Q140">
        <f t="shared" si="56"/>
        <v>226.31236691345737</v>
      </c>
      <c r="R140">
        <f t="shared" si="57"/>
        <v>234.28429050296967</v>
      </c>
      <c r="S140">
        <f t="shared" si="58"/>
        <v>248.24094919310019</v>
      </c>
      <c r="T140" s="5"/>
      <c r="U140" s="10">
        <f t="shared" si="50"/>
        <v>-8.0632873738989419E-2</v>
      </c>
      <c r="V140" s="10">
        <f t="shared" si="51"/>
        <v>-4.7140268713730782E-2</v>
      </c>
      <c r="X140">
        <f t="shared" si="46"/>
        <v>1.0819722524417736</v>
      </c>
      <c r="Y140">
        <f t="shared" si="47"/>
        <v>1.0980070701580535</v>
      </c>
      <c r="Z140">
        <f t="shared" si="59"/>
        <v>1.0148199897733909</v>
      </c>
      <c r="AB140" s="3">
        <f t="shared" si="39"/>
        <v>-4.3320208999200194E-3</v>
      </c>
      <c r="AC140" s="3">
        <f t="shared" si="40"/>
        <v>-5.7177918524143778E-2</v>
      </c>
      <c r="AE140" s="4">
        <f t="shared" si="60"/>
        <v>9.7534404727039892E-2</v>
      </c>
      <c r="AF140" s="4">
        <f t="shared" si="60"/>
        <v>-4.6919926187660383</v>
      </c>
      <c r="AG140" s="4">
        <f t="shared" si="60"/>
        <v>-1.619671153766955</v>
      </c>
      <c r="AH140" s="4">
        <f t="shared" si="60"/>
        <v>-2.0058912663034278</v>
      </c>
      <c r="AI140" s="4">
        <f t="shared" si="60"/>
        <v>1.1982848128305523</v>
      </c>
      <c r="AJ140" s="4">
        <f t="shared" si="60"/>
        <v>-3.285760152850159</v>
      </c>
      <c r="AK140" s="4">
        <f t="shared" si="60"/>
        <v>0.26284392076927343</v>
      </c>
      <c r="AL140" s="5">
        <f t="shared" si="42"/>
        <v>-13.500803302711446</v>
      </c>
    </row>
    <row r="141" spans="1:38" x14ac:dyDescent="0.3">
      <c r="A141" t="s">
        <v>85</v>
      </c>
      <c r="B141">
        <v>1.1376095523643499E-2</v>
      </c>
      <c r="C141">
        <v>2365.5842972652417</v>
      </c>
      <c r="D141">
        <v>2540.3716915622399</v>
      </c>
      <c r="E141">
        <v>87830.61</v>
      </c>
      <c r="F141">
        <v>94057.698501701321</v>
      </c>
      <c r="G141" s="6">
        <v>164.51211935684901</v>
      </c>
      <c r="H141">
        <v>176.56390161593472</v>
      </c>
      <c r="I141" s="3">
        <f t="shared" si="49"/>
        <v>-6.8257339970324099E-2</v>
      </c>
      <c r="L141" s="2"/>
      <c r="M141">
        <f t="shared" si="52"/>
        <v>107.72970739780024</v>
      </c>
      <c r="N141">
        <f t="shared" si="53"/>
        <v>231.94263536483737</v>
      </c>
      <c r="O141">
        <f t="shared" si="54"/>
        <v>229.99259508709508</v>
      </c>
      <c r="P141">
        <f t="shared" si="55"/>
        <v>209.92483066717708</v>
      </c>
      <c r="Q141">
        <f t="shared" si="56"/>
        <v>227.20165394190047</v>
      </c>
      <c r="R141">
        <f t="shared" si="57"/>
        <v>237.7154617598797</v>
      </c>
      <c r="S141">
        <f t="shared" si="58"/>
        <v>248.13924766862644</v>
      </c>
      <c r="T141" s="5"/>
      <c r="U141" s="10">
        <f t="shared" si="50"/>
        <v>-6.8803866330879315E-2</v>
      </c>
      <c r="V141" s="10">
        <f t="shared" si="51"/>
        <v>-6.6204984822041846E-2</v>
      </c>
      <c r="X141">
        <f t="shared" si="46"/>
        <v>1.1048842322639201</v>
      </c>
      <c r="Y141">
        <f t="shared" si="47"/>
        <v>1.1323837251857212</v>
      </c>
      <c r="Z141">
        <f t="shared" si="59"/>
        <v>1.0248890264869237</v>
      </c>
      <c r="AB141" s="3">
        <f t="shared" si="39"/>
        <v>8.478708964537951E-3</v>
      </c>
      <c r="AC141" s="3">
        <f t="shared" si="40"/>
        <v>-7.6041802403169934E-2</v>
      </c>
      <c r="AE141" s="4">
        <f t="shared" si="60"/>
        <v>0.22847136247630129</v>
      </c>
      <c r="AF141" s="4">
        <f t="shared" si="60"/>
        <v>-3.4182652555690973</v>
      </c>
      <c r="AG141" s="4">
        <f t="shared" si="60"/>
        <v>-2.1542002243789327</v>
      </c>
      <c r="AH141" s="4">
        <f t="shared" si="60"/>
        <v>-2.2123625724999041</v>
      </c>
      <c r="AI141" s="4">
        <f t="shared" si="60"/>
        <v>0.96229633674680404</v>
      </c>
      <c r="AJ141" s="4">
        <f t="shared" si="60"/>
        <v>-1.9678821547405634</v>
      </c>
      <c r="AK141" s="4">
        <f t="shared" si="60"/>
        <v>-0.11039852523089255</v>
      </c>
      <c r="AL141" s="5">
        <f t="shared" si="42"/>
        <v>16.825257634781298</v>
      </c>
    </row>
    <row r="142" spans="1:38" x14ac:dyDescent="0.3">
      <c r="A142" t="s">
        <v>86</v>
      </c>
      <c r="B142">
        <v>1.1395017419122799E-2</v>
      </c>
      <c r="C142">
        <v>2358.6553816437504</v>
      </c>
      <c r="D142">
        <v>2521.4983167602327</v>
      </c>
      <c r="E142">
        <v>89148.971999999994</v>
      </c>
      <c r="F142">
        <v>94551.770821122744</v>
      </c>
      <c r="G142" s="6">
        <v>165.54190297155</v>
      </c>
      <c r="H142">
        <v>176.6031555022704</v>
      </c>
      <c r="I142" s="3">
        <f t="shared" si="49"/>
        <v>-6.2633379903442282E-2</v>
      </c>
      <c r="L142" s="2"/>
      <c r="M142">
        <f t="shared" si="52"/>
        <v>107.90889455908595</v>
      </c>
      <c r="N142">
        <f t="shared" si="53"/>
        <v>231.2632636969889</v>
      </c>
      <c r="O142">
        <f t="shared" si="54"/>
        <v>228.28389377256593</v>
      </c>
      <c r="P142">
        <f t="shared" si="55"/>
        <v>213.07586103811542</v>
      </c>
      <c r="Q142">
        <f t="shared" si="56"/>
        <v>228.3951133814532</v>
      </c>
      <c r="R142">
        <f t="shared" si="57"/>
        <v>239.20347059739524</v>
      </c>
      <c r="S142">
        <f t="shared" si="58"/>
        <v>248.19441426686231</v>
      </c>
      <c r="T142" s="5"/>
      <c r="U142" s="10">
        <f t="shared" si="50"/>
        <v>-6.4581813929470488E-2</v>
      </c>
      <c r="V142" s="10">
        <f t="shared" si="51"/>
        <v>-5.714117011456088E-2</v>
      </c>
      <c r="X142">
        <f t="shared" si="46"/>
        <v>1.0853564668013711</v>
      </c>
      <c r="Y142">
        <f t="shared" si="47"/>
        <v>1.1226211614585759</v>
      </c>
      <c r="Z142">
        <f t="shared" si="59"/>
        <v>1.0343340605571059</v>
      </c>
      <c r="AB142" s="3">
        <f t="shared" si="39"/>
        <v>1.3051161320172922E-2</v>
      </c>
      <c r="AC142" s="3">
        <f t="shared" si="40"/>
        <v>-6.7073468063882702E-2</v>
      </c>
      <c r="AE142" s="4">
        <f t="shared" si="60"/>
        <v>0.35216191701190613</v>
      </c>
      <c r="AF142" s="4">
        <f t="shared" si="60"/>
        <v>-2.6727732690095762</v>
      </c>
      <c r="AG142" s="4">
        <f t="shared" si="60"/>
        <v>-2.4698228675827938</v>
      </c>
      <c r="AH142" s="4">
        <f t="shared" si="60"/>
        <v>-1.9429509388078192</v>
      </c>
      <c r="AI142" s="4">
        <f t="shared" si="60"/>
        <v>0.87219770174873368</v>
      </c>
      <c r="AJ142" s="4">
        <f t="shared" si="60"/>
        <v>-0.92025218626091698</v>
      </c>
      <c r="AK142" s="4">
        <f t="shared" si="60"/>
        <v>-0.30404620297961316</v>
      </c>
      <c r="AL142" s="5">
        <f t="shared" si="42"/>
        <v>2.0266853433542846</v>
      </c>
    </row>
    <row r="143" spans="1:38" x14ac:dyDescent="0.3">
      <c r="A143" t="s">
        <v>87</v>
      </c>
      <c r="B143">
        <v>1.14157416526635E-2</v>
      </c>
      <c r="C143">
        <v>2327.8501117416417</v>
      </c>
      <c r="D143">
        <v>2503.6053921446896</v>
      </c>
      <c r="E143">
        <v>90186.25</v>
      </c>
      <c r="F143">
        <v>94961.901562708663</v>
      </c>
      <c r="G143" s="6">
        <v>165.73336029502801</v>
      </c>
      <c r="H143">
        <v>176.64777613337341</v>
      </c>
      <c r="I143" s="3">
        <f t="shared" si="49"/>
        <v>-6.1786318952041341E-2</v>
      </c>
      <c r="L143" s="2"/>
      <c r="M143">
        <f t="shared" si="52"/>
        <v>108.10514955806542</v>
      </c>
      <c r="N143">
        <f t="shared" si="53"/>
        <v>228.24284481253812</v>
      </c>
      <c r="O143">
        <f t="shared" si="54"/>
        <v>226.66395753264675</v>
      </c>
      <c r="P143">
        <f t="shared" si="55"/>
        <v>215.55506969333015</v>
      </c>
      <c r="Q143">
        <f t="shared" si="56"/>
        <v>229.38580722475464</v>
      </c>
      <c r="R143">
        <f t="shared" si="57"/>
        <v>239.48012113375577</v>
      </c>
      <c r="S143">
        <f t="shared" si="58"/>
        <v>248.25712317695698</v>
      </c>
      <c r="T143" s="5"/>
      <c r="U143" s="10">
        <f t="shared" si="50"/>
        <v>-7.0200871492966721E-2</v>
      </c>
      <c r="V143" s="10">
        <f t="shared" si="51"/>
        <v>-5.0290184633203006E-2</v>
      </c>
      <c r="X143">
        <f t="shared" si="46"/>
        <v>1.0588609450812678</v>
      </c>
      <c r="Y143">
        <f t="shared" si="47"/>
        <v>1.1109927568600626</v>
      </c>
      <c r="Z143">
        <f t="shared" si="59"/>
        <v>1.0492338602353433</v>
      </c>
      <c r="AB143" s="3">
        <f t="shared" ref="AB143:AB173" si="61">(N143/O143)-1</f>
        <v>6.9657624312147171E-3</v>
      </c>
      <c r="AC143" s="3">
        <f t="shared" ref="AC143:AC173" si="62">(P143/Q143)-1</f>
        <v>-6.0294652484200961E-2</v>
      </c>
      <c r="AE143" s="4">
        <f t="shared" si="60"/>
        <v>0.46459600638295573</v>
      </c>
      <c r="AF143" s="4">
        <f t="shared" si="60"/>
        <v>-2.5985673468113757</v>
      </c>
      <c r="AG143" s="4">
        <f t="shared" si="60"/>
        <v>-2.7215497487302232</v>
      </c>
      <c r="AH143" s="4">
        <f t="shared" si="60"/>
        <v>-1.2605241743645856</v>
      </c>
      <c r="AI143" s="4">
        <f t="shared" si="60"/>
        <v>0.91179042183189285</v>
      </c>
      <c r="AJ143" s="4">
        <f t="shared" si="60"/>
        <v>0.10323753529315471</v>
      </c>
      <c r="AK143" s="4">
        <f t="shared" si="60"/>
        <v>-0.33418188687831529</v>
      </c>
      <c r="AL143" s="5">
        <f t="shared" si="42"/>
        <v>-1.3089261846520912</v>
      </c>
    </row>
    <row r="144" spans="1:38" x14ac:dyDescent="0.3">
      <c r="A144" t="s">
        <v>88</v>
      </c>
      <c r="B144">
        <v>1.14377514500305E-2</v>
      </c>
      <c r="C144">
        <v>2313.4320666919475</v>
      </c>
      <c r="D144">
        <v>2486.1654649006432</v>
      </c>
      <c r="E144">
        <v>91046.945000000007</v>
      </c>
      <c r="F144">
        <v>95185.914038858173</v>
      </c>
      <c r="G144" s="6">
        <v>166.44085602760001</v>
      </c>
      <c r="H144">
        <v>176.56716187110854</v>
      </c>
      <c r="I144" s="3">
        <f t="shared" si="49"/>
        <v>-5.7351014402670125E-2</v>
      </c>
      <c r="J144">
        <f>AVERAGE(H141:H144)</f>
        <v>176.59549878067176</v>
      </c>
      <c r="K144" s="8">
        <f>AVERAGE(G141:G144)</f>
        <v>165.55705966275676</v>
      </c>
      <c r="L144" s="2">
        <f>(K144-J144)/J144</f>
        <v>-6.2506910958271558E-2</v>
      </c>
      <c r="M144">
        <f t="shared" si="52"/>
        <v>108.31357862982418</v>
      </c>
      <c r="N144">
        <f t="shared" si="53"/>
        <v>226.82917320104613</v>
      </c>
      <c r="O144">
        <f t="shared" si="54"/>
        <v>225.0850334176005</v>
      </c>
      <c r="P144">
        <f t="shared" si="55"/>
        <v>217.61222553149508</v>
      </c>
      <c r="Q144">
        <f t="shared" si="56"/>
        <v>229.926921943651</v>
      </c>
      <c r="R144">
        <f t="shared" si="57"/>
        <v>240.50243289667631</v>
      </c>
      <c r="S144">
        <f t="shared" si="58"/>
        <v>248.14382956367197</v>
      </c>
      <c r="T144" s="5"/>
      <c r="U144" s="10">
        <f t="shared" si="50"/>
        <v>-6.9477836711724583E-2</v>
      </c>
      <c r="V144" s="10">
        <f t="shared" si="51"/>
        <v>-4.3482999356065366E-2</v>
      </c>
      <c r="X144">
        <f t="shared" si="46"/>
        <v>1.0423549166276831</v>
      </c>
      <c r="Y144">
        <f t="shared" si="47"/>
        <v>1.1051880578367062</v>
      </c>
      <c r="Z144">
        <f t="shared" si="59"/>
        <v>1.0602799873696631</v>
      </c>
      <c r="AB144" s="3">
        <f t="shared" si="61"/>
        <v>7.7488038940809467E-3</v>
      </c>
      <c r="AC144" s="3">
        <f t="shared" si="62"/>
        <v>-5.3559175707027062E-2</v>
      </c>
      <c r="AE144" s="4">
        <f t="shared" si="60"/>
        <v>0.5624500734048743</v>
      </c>
      <c r="AF144" s="4">
        <f t="shared" si="60"/>
        <v>-1.9810868092449363</v>
      </c>
      <c r="AG144" s="4">
        <f t="shared" si="60"/>
        <v>-2.8443948604158664</v>
      </c>
      <c r="AH144" s="4">
        <f t="shared" si="60"/>
        <v>-0.12020500716334315</v>
      </c>
      <c r="AI144" s="4">
        <f t="shared" si="60"/>
        <v>1.1507430855548062</v>
      </c>
      <c r="AJ144" s="4">
        <f t="shared" si="60"/>
        <v>1.3083795187465164</v>
      </c>
      <c r="AK144" s="4">
        <f t="shared" si="60"/>
        <v>-0.2477902829980061</v>
      </c>
      <c r="AL144" s="5">
        <f t="shared" si="42"/>
        <v>-6.2801889683343415</v>
      </c>
    </row>
    <row r="145" spans="1:38" x14ac:dyDescent="0.3">
      <c r="A145" t="s">
        <v>89</v>
      </c>
      <c r="B145">
        <v>1.1460544148827599E-2</v>
      </c>
      <c r="C145">
        <v>2344.4371330225213</v>
      </c>
      <c r="D145">
        <v>2473.5693935924005</v>
      </c>
      <c r="E145">
        <v>89913.313802804856</v>
      </c>
      <c r="F145">
        <v>95370.16505809169</v>
      </c>
      <c r="G145" s="6">
        <v>167.78664347246701</v>
      </c>
      <c r="H145">
        <v>176.47228958644351</v>
      </c>
      <c r="I145" s="3">
        <f t="shared" si="49"/>
        <v>-4.9218186800494307E-2</v>
      </c>
      <c r="L145" s="2"/>
      <c r="M145">
        <f t="shared" si="52"/>
        <v>108.52942164618374</v>
      </c>
      <c r="N145">
        <f t="shared" si="53"/>
        <v>229.86918187995417</v>
      </c>
      <c r="O145">
        <f t="shared" si="54"/>
        <v>223.94464788358314</v>
      </c>
      <c r="P145">
        <f t="shared" si="55"/>
        <v>214.90272212362598</v>
      </c>
      <c r="Q145">
        <f t="shared" si="56"/>
        <v>230.37199062996999</v>
      </c>
      <c r="R145">
        <f t="shared" si="57"/>
        <v>242.4470585275289</v>
      </c>
      <c r="S145">
        <f t="shared" si="58"/>
        <v>248.01049802123364</v>
      </c>
      <c r="T145" s="5"/>
      <c r="U145" s="10">
        <f t="shared" si="50"/>
        <v>-5.2204826314712238E-2</v>
      </c>
      <c r="V145" s="10">
        <f t="shared" si="51"/>
        <v>-5.7217592650311233E-2</v>
      </c>
      <c r="X145">
        <f t="shared" si="46"/>
        <v>1.0696429510451642</v>
      </c>
      <c r="Y145">
        <f t="shared" si="47"/>
        <v>1.1281711843001114</v>
      </c>
      <c r="Z145">
        <f t="shared" si="59"/>
        <v>1.0547175421459642</v>
      </c>
      <c r="AB145" s="3">
        <f t="shared" si="61"/>
        <v>2.6455349803451655E-2</v>
      </c>
      <c r="AC145" s="3">
        <f t="shared" si="62"/>
        <v>-6.7149085546563625E-2</v>
      </c>
      <c r="AE145" s="4">
        <f t="shared" si="60"/>
        <v>0.64343047637727135</v>
      </c>
      <c r="AF145" s="4">
        <f t="shared" si="60"/>
        <v>-1.7989218776540361</v>
      </c>
      <c r="AG145" s="4">
        <f t="shared" si="60"/>
        <v>-2.8325070112176221</v>
      </c>
      <c r="AH145" s="4">
        <f t="shared" si="60"/>
        <v>1.0563411584366911</v>
      </c>
      <c r="AI145" s="4">
        <f t="shared" si="60"/>
        <v>1.3014681234819747</v>
      </c>
      <c r="AJ145" s="4">
        <f t="shared" si="60"/>
        <v>1.7778364800649538</v>
      </c>
      <c r="AK145" s="4">
        <f t="shared" si="60"/>
        <v>-0.15560189165287897</v>
      </c>
      <c r="AL145" s="5">
        <f t="shared" si="42"/>
        <v>-12.42554541708915</v>
      </c>
    </row>
    <row r="146" spans="1:38" x14ac:dyDescent="0.3">
      <c r="A146" t="s">
        <v>90</v>
      </c>
      <c r="B146">
        <v>1.1483636176714201E-2</v>
      </c>
      <c r="C146">
        <v>2384.4190011100441</v>
      </c>
      <c r="D146">
        <v>2462.4465404892458</v>
      </c>
      <c r="E146">
        <v>90737.31147218353</v>
      </c>
      <c r="F146">
        <v>95549.80234140424</v>
      </c>
      <c r="G146" s="6">
        <v>168.13636692074499</v>
      </c>
      <c r="H146">
        <v>176.54538549779227</v>
      </c>
      <c r="I146" s="3">
        <f t="shared" si="49"/>
        <v>-4.763091685085382E-2</v>
      </c>
      <c r="L146" s="2"/>
      <c r="M146">
        <f t="shared" si="52"/>
        <v>108.74809925857501</v>
      </c>
      <c r="N146">
        <f t="shared" si="53"/>
        <v>233.7893549474496</v>
      </c>
      <c r="O146">
        <f t="shared" si="54"/>
        <v>222.93764018527503</v>
      </c>
      <c r="P146">
        <f t="shared" si="55"/>
        <v>216.8721673001364</v>
      </c>
      <c r="Q146">
        <f t="shared" si="56"/>
        <v>230.80591457801876</v>
      </c>
      <c r="R146">
        <f t="shared" si="57"/>
        <v>242.95239923629049</v>
      </c>
      <c r="S146">
        <f t="shared" si="58"/>
        <v>248.11322549997493</v>
      </c>
      <c r="T146" s="5"/>
      <c r="U146" s="10">
        <f t="shared" si="50"/>
        <v>-3.1686998314976234E-2</v>
      </c>
      <c r="V146" s="10">
        <f t="shared" si="51"/>
        <v>-5.036630899586203E-2</v>
      </c>
      <c r="X146">
        <f t="shared" si="46"/>
        <v>1.0780053423079456</v>
      </c>
      <c r="Y146">
        <f t="shared" si="47"/>
        <v>1.1202562424714502</v>
      </c>
      <c r="Z146">
        <f t="shared" si="59"/>
        <v>1.0391935907043353</v>
      </c>
      <c r="AB146" s="3">
        <f t="shared" si="61"/>
        <v>4.8676009816718713E-2</v>
      </c>
      <c r="AC146" s="3">
        <f t="shared" si="62"/>
        <v>-6.0369974934816328E-2</v>
      </c>
      <c r="AE146" s="4">
        <f t="shared" si="60"/>
        <v>0.70641636082964254</v>
      </c>
      <c r="AF146" s="4">
        <f t="shared" si="60"/>
        <v>-1.0882584475123136</v>
      </c>
      <c r="AG146" s="4">
        <f t="shared" si="60"/>
        <v>-2.7238595642118169</v>
      </c>
      <c r="AH146" s="4">
        <f t="shared" si="60"/>
        <v>1.7013486353569585</v>
      </c>
      <c r="AI146" s="4">
        <f t="shared" si="60"/>
        <v>1.3136435593119389</v>
      </c>
      <c r="AJ146" s="4">
        <f t="shared" si="60"/>
        <v>1.9478135970728117</v>
      </c>
      <c r="AK146" s="4">
        <f t="shared" si="60"/>
        <v>-7.9935792498730951E-2</v>
      </c>
      <c r="AL146" s="5">
        <f t="shared" si="42"/>
        <v>-25.367226947849861</v>
      </c>
    </row>
    <row r="147" spans="1:38" x14ac:dyDescent="0.3">
      <c r="A147" t="s">
        <v>91</v>
      </c>
      <c r="B147">
        <v>1.1506603929844501E-2</v>
      </c>
      <c r="C147">
        <v>2335.0865597145039</v>
      </c>
      <c r="D147">
        <v>2452.0834554902281</v>
      </c>
      <c r="E147">
        <v>91609.76</v>
      </c>
      <c r="F147">
        <v>95781.810952265761</v>
      </c>
      <c r="G147" s="6">
        <v>169.032365454634</v>
      </c>
      <c r="H147">
        <v>176.71446158870631</v>
      </c>
      <c r="I147" s="3">
        <f t="shared" si="49"/>
        <v>-4.3471802279272352E-2</v>
      </c>
      <c r="L147" s="2"/>
      <c r="M147">
        <f t="shared" si="52"/>
        <v>108.96560000996811</v>
      </c>
      <c r="N147">
        <f t="shared" si="53"/>
        <v>228.95236964978301</v>
      </c>
      <c r="O147">
        <f t="shared" si="54"/>
        <v>221.99941810543189</v>
      </c>
      <c r="P147">
        <f t="shared" si="55"/>
        <v>218.95741536419629</v>
      </c>
      <c r="Q147">
        <f t="shared" si="56"/>
        <v>231.36634440945403</v>
      </c>
      <c r="R147">
        <f t="shared" si="57"/>
        <v>244.24709233277656</v>
      </c>
      <c r="S147">
        <f t="shared" si="58"/>
        <v>248.35084153368396</v>
      </c>
      <c r="T147" s="5"/>
      <c r="U147" s="10">
        <f t="shared" si="50"/>
        <v>-4.7713260131406865E-2</v>
      </c>
      <c r="V147" s="10">
        <f t="shared" si="51"/>
        <v>-4.3557862508414757E-2</v>
      </c>
      <c r="X147">
        <f t="shared" si="46"/>
        <v>1.045647936923999</v>
      </c>
      <c r="Y147">
        <f t="shared" si="47"/>
        <v>1.1155004361305392</v>
      </c>
      <c r="Z147">
        <f t="shared" si="59"/>
        <v>1.0668030765804657</v>
      </c>
      <c r="AB147" s="3">
        <f t="shared" si="61"/>
        <v>3.1319683644616791E-2</v>
      </c>
      <c r="AC147" s="3">
        <f t="shared" si="62"/>
        <v>-5.363325023322052E-2</v>
      </c>
      <c r="AE147" s="4">
        <f t="shared" si="60"/>
        <v>0.75126792345345805</v>
      </c>
      <c r="AF147" s="4">
        <f t="shared" si="60"/>
        <v>-0.3113447410439063</v>
      </c>
      <c r="AG147" s="4">
        <f t="shared" si="60"/>
        <v>-2.4913690232122754</v>
      </c>
      <c r="AH147" s="4">
        <f t="shared" si="60"/>
        <v>1.9269786838286951</v>
      </c>
      <c r="AI147" s="4">
        <f t="shared" si="60"/>
        <v>1.2264119541367524</v>
      </c>
      <c r="AJ147" s="4">
        <f t="shared" si="60"/>
        <v>2.0475418152897218</v>
      </c>
      <c r="AK147" s="4">
        <f t="shared" si="60"/>
        <v>-2.1488000394209728E-2</v>
      </c>
      <c r="AL147" s="5">
        <f t="shared" si="42"/>
        <v>-96.287685113849093</v>
      </c>
    </row>
    <row r="148" spans="1:38" x14ac:dyDescent="0.3">
      <c r="A148" t="s">
        <v>92</v>
      </c>
      <c r="B148">
        <v>1.15289907947955E-2</v>
      </c>
      <c r="C148">
        <v>2292.8505423937472</v>
      </c>
      <c r="D148">
        <v>2447.3807705271097</v>
      </c>
      <c r="E148">
        <v>92156.061000000016</v>
      </c>
      <c r="F148">
        <v>95999.127337191079</v>
      </c>
      <c r="G148" s="6">
        <v>169.00425611876801</v>
      </c>
      <c r="H148">
        <v>176.88563238127958</v>
      </c>
      <c r="I148" s="3">
        <f t="shared" si="49"/>
        <v>-4.4556339349954344E-2</v>
      </c>
      <c r="J148">
        <f>AVERAGE(H145:H148)</f>
        <v>176.65444226355541</v>
      </c>
      <c r="K148" s="8">
        <f>AVERAGE(G145:G148)</f>
        <v>168.4899079916535</v>
      </c>
      <c r="L148" s="2">
        <f>(K148-J148)/J148</f>
        <v>-4.6217542945911488E-2</v>
      </c>
      <c r="M148">
        <f t="shared" si="52"/>
        <v>109.17759984820019</v>
      </c>
      <c r="N148">
        <f t="shared" si="53"/>
        <v>224.81118001810665</v>
      </c>
      <c r="O148">
        <f t="shared" si="54"/>
        <v>221.57366044085975</v>
      </c>
      <c r="P148">
        <f t="shared" si="55"/>
        <v>220.26313491821412</v>
      </c>
      <c r="Q148">
        <f t="shared" si="56"/>
        <v>231.89128434387968</v>
      </c>
      <c r="R148">
        <f t="shared" si="57"/>
        <v>244.20647512000664</v>
      </c>
      <c r="S148">
        <f t="shared" si="58"/>
        <v>248.59140141768768</v>
      </c>
      <c r="T148" s="5"/>
      <c r="U148" s="10">
        <f t="shared" si="50"/>
        <v>-6.3141064927171198E-2</v>
      </c>
      <c r="V148" s="10">
        <f t="shared" si="51"/>
        <v>-4.0032304915569972E-2</v>
      </c>
      <c r="X148">
        <f t="shared" si="46"/>
        <v>1.0206482355823241</v>
      </c>
      <c r="Y148">
        <f t="shared" si="47"/>
        <v>1.1087033479782393</v>
      </c>
      <c r="Z148">
        <f t="shared" si="59"/>
        <v>1.0862737124565507</v>
      </c>
      <c r="AB148" s="3">
        <f t="shared" si="61"/>
        <v>1.4611482117528274E-2</v>
      </c>
      <c r="AC148" s="3">
        <f t="shared" si="62"/>
        <v>-5.0144831698037295E-2</v>
      </c>
      <c r="AE148" s="4">
        <f t="shared" si="60"/>
        <v>0.7784593347888169</v>
      </c>
      <c r="AF148" s="4">
        <f t="shared" si="60"/>
        <v>-9.3199516639019819E-2</v>
      </c>
      <c r="AG148" s="4">
        <f t="shared" si="60"/>
        <v>-2.1505016759361895</v>
      </c>
      <c r="AH148" s="4">
        <f t="shared" si="60"/>
        <v>1.7318391953920598</v>
      </c>
      <c r="AI148" s="4">
        <f t="shared" si="60"/>
        <v>1.0411999772754532</v>
      </c>
      <c r="AJ148" s="4">
        <f t="shared" si="60"/>
        <v>1.7715030303576462</v>
      </c>
      <c r="AK148" s="4">
        <f t="shared" si="60"/>
        <v>3.3377681362578571E-2</v>
      </c>
      <c r="AL148" s="5">
        <f t="shared" si="42"/>
        <v>52.074478455048379</v>
      </c>
    </row>
    <row r="149" spans="1:38" x14ac:dyDescent="0.3">
      <c r="A149" t="s">
        <v>93</v>
      </c>
      <c r="B149">
        <v>1.1550371695455801E-2</v>
      </c>
      <c r="C149">
        <v>2285.3935127684267</v>
      </c>
      <c r="D149">
        <v>2441.141609725647</v>
      </c>
      <c r="E149">
        <v>91246.952000000005</v>
      </c>
      <c r="F149">
        <v>96217.116512267865</v>
      </c>
      <c r="G149" s="6">
        <v>169.12379020675999</v>
      </c>
      <c r="H149">
        <v>177.2445543015009</v>
      </c>
      <c r="I149" s="3">
        <f t="shared" si="49"/>
        <v>-4.5816719880302351E-2</v>
      </c>
      <c r="L149" s="2"/>
      <c r="M149">
        <f t="shared" si="52"/>
        <v>109.38007337413434</v>
      </c>
      <c r="N149">
        <f t="shared" si="53"/>
        <v>224.08002742071659</v>
      </c>
      <c r="O149">
        <f t="shared" si="54"/>
        <v>221.00879790965604</v>
      </c>
      <c r="P149">
        <f t="shared" si="55"/>
        <v>218.09026428822526</v>
      </c>
      <c r="Q149">
        <f t="shared" si="56"/>
        <v>232.4178494407067</v>
      </c>
      <c r="R149">
        <f t="shared" si="57"/>
        <v>244.37919857062016</v>
      </c>
      <c r="S149">
        <f t="shared" si="58"/>
        <v>249.09582284494653</v>
      </c>
      <c r="T149" s="5"/>
      <c r="U149" s="10">
        <f t="shared" si="50"/>
        <v>-6.3801336365211681E-2</v>
      </c>
      <c r="V149" s="10">
        <f t="shared" si="51"/>
        <v>-5.1655720857464615E-2</v>
      </c>
      <c r="X149">
        <f t="shared" si="46"/>
        <v>1.0274646057770618</v>
      </c>
      <c r="Y149">
        <f t="shared" si="47"/>
        <v>1.1205415306739772</v>
      </c>
      <c r="Z149">
        <f t="shared" si="59"/>
        <v>1.0905889354957607</v>
      </c>
      <c r="AB149" s="3">
        <f t="shared" si="61"/>
        <v>1.389641290350796E-2</v>
      </c>
      <c r="AC149" s="3">
        <f t="shared" si="62"/>
        <v>-6.1645803826855472E-2</v>
      </c>
      <c r="AE149" s="4">
        <f t="shared" si="60"/>
        <v>0.7887888488692818</v>
      </c>
      <c r="AF149" s="4">
        <f t="shared" si="60"/>
        <v>-0.49896412167172999</v>
      </c>
      <c r="AG149" s="4">
        <f t="shared" si="60"/>
        <v>-1.8206222357895263</v>
      </c>
      <c r="AH149" s="4">
        <f t="shared" si="60"/>
        <v>1.5139250864942611</v>
      </c>
      <c r="AI149" s="4">
        <f t="shared" si="60"/>
        <v>0.91512298697717931</v>
      </c>
      <c r="AJ149" s="4">
        <f t="shared" si="60"/>
        <v>1.471671716815437</v>
      </c>
      <c r="AK149" s="4">
        <f t="shared" si="60"/>
        <v>0.15569384808373776</v>
      </c>
      <c r="AL149" s="5">
        <f t="shared" si="42"/>
        <v>8.4523433965349675</v>
      </c>
    </row>
    <row r="150" spans="1:38" x14ac:dyDescent="0.3">
      <c r="A150" t="s">
        <v>94</v>
      </c>
      <c r="B150">
        <v>1.1570382479237499E-2</v>
      </c>
      <c r="C150">
        <v>2334.511518518791</v>
      </c>
      <c r="D150">
        <v>2434.3309755725768</v>
      </c>
      <c r="E150">
        <v>92699.34</v>
      </c>
      <c r="F150">
        <v>96941.327737948959</v>
      </c>
      <c r="G150" s="6">
        <v>170.430598922607</v>
      </c>
      <c r="H150">
        <v>177.99126272487351</v>
      </c>
      <c r="I150" s="3">
        <f t="shared" si="49"/>
        <v>-4.2477724392310484E-2</v>
      </c>
      <c r="L150" s="2"/>
      <c r="M150">
        <f t="shared" si="52"/>
        <v>109.56957212413363</v>
      </c>
      <c r="N150">
        <f t="shared" si="53"/>
        <v>228.89598756670475</v>
      </c>
      <c r="O150">
        <f t="shared" si="54"/>
        <v>220.39219702866836</v>
      </c>
      <c r="P150">
        <f t="shared" si="55"/>
        <v>221.5616315594196</v>
      </c>
      <c r="Q150">
        <f t="shared" si="56"/>
        <v>234.16722233520781</v>
      </c>
      <c r="R150">
        <f t="shared" si="57"/>
        <v>246.26750101626288</v>
      </c>
      <c r="S150">
        <f t="shared" si="58"/>
        <v>250.14523138603403</v>
      </c>
      <c r="T150" s="5"/>
      <c r="U150" s="10">
        <f t="shared" si="50"/>
        <v>-4.1004883089205801E-2</v>
      </c>
      <c r="V150" s="10">
        <f t="shared" si="51"/>
        <v>-4.3758300375417503E-2</v>
      </c>
      <c r="X150">
        <f t="shared" si="46"/>
        <v>1.033103005947662</v>
      </c>
      <c r="Y150">
        <f t="shared" si="47"/>
        <v>1.1115078873673014</v>
      </c>
      <c r="Z150">
        <f t="shared" si="59"/>
        <v>1.075892607966733</v>
      </c>
      <c r="AB150" s="3">
        <f t="shared" si="61"/>
        <v>3.8584807686862899E-2</v>
      </c>
      <c r="AC150" s="3">
        <f t="shared" si="62"/>
        <v>-5.3831576640318346E-2</v>
      </c>
      <c r="AE150" s="4">
        <f t="shared" si="60"/>
        <v>0.78317400044249919</v>
      </c>
      <c r="AF150" s="4">
        <f t="shared" si="60"/>
        <v>-1.305169412565399</v>
      </c>
      <c r="AG150" s="4">
        <f t="shared" si="60"/>
        <v>-1.5197785625041815</v>
      </c>
      <c r="AH150" s="4">
        <f t="shared" si="60"/>
        <v>1.6105424996847972</v>
      </c>
      <c r="AI150" s="4">
        <f t="shared" si="60"/>
        <v>1.0159871055276604</v>
      </c>
      <c r="AJ150" s="4">
        <f t="shared" si="60"/>
        <v>1.421018319982803</v>
      </c>
      <c r="AK150" s="4">
        <f t="shared" si="60"/>
        <v>0.36861762815751931</v>
      </c>
      <c r="AL150" s="5">
        <f t="shared" si="42"/>
        <v>2.8549928474271642</v>
      </c>
    </row>
    <row r="151" spans="1:38" x14ac:dyDescent="0.3">
      <c r="A151" t="s">
        <v>95</v>
      </c>
      <c r="B151">
        <v>1.1588759740911701E-2</v>
      </c>
      <c r="C151">
        <v>2298.467130310632</v>
      </c>
      <c r="D151">
        <v>2433.6705301116408</v>
      </c>
      <c r="E151">
        <v>93184.251000000004</v>
      </c>
      <c r="F151">
        <v>97200.072369670292</v>
      </c>
      <c r="G151" s="6">
        <v>170.83265066816</v>
      </c>
      <c r="H151">
        <v>178.26252997343727</v>
      </c>
      <c r="I151" s="3">
        <f t="shared" si="49"/>
        <v>-4.1679422514559777E-2</v>
      </c>
      <c r="L151" s="2"/>
      <c r="M151">
        <f t="shared" si="52"/>
        <v>109.74360169507209</v>
      </c>
      <c r="N151">
        <f t="shared" si="53"/>
        <v>225.36187956608154</v>
      </c>
      <c r="O151">
        <f t="shared" si="54"/>
        <v>220.33240358742563</v>
      </c>
      <c r="P151">
        <f t="shared" si="55"/>
        <v>222.72062225256923</v>
      </c>
      <c r="Q151">
        <f t="shared" si="56"/>
        <v>234.79223452678949</v>
      </c>
      <c r="R151">
        <f t="shared" si="57"/>
        <v>246.84845466708896</v>
      </c>
      <c r="S151">
        <f t="shared" si="58"/>
        <v>250.52646475457485</v>
      </c>
      <c r="T151" s="5"/>
      <c r="U151" s="10">
        <f t="shared" si="50"/>
        <v>-5.5555342487056625E-2</v>
      </c>
      <c r="V151" s="10">
        <f t="shared" si="51"/>
        <v>-4.1315003906554293E-2</v>
      </c>
      <c r="X151">
        <f t="shared" si="46"/>
        <v>1.0118590604085018</v>
      </c>
      <c r="Y151">
        <f t="shared" si="47"/>
        <v>1.1083322782169598</v>
      </c>
      <c r="Z151">
        <f t="shared" si="59"/>
        <v>1.0953425448100553</v>
      </c>
      <c r="AB151" s="3">
        <f t="shared" si="61"/>
        <v>2.28267649095939E-2</v>
      </c>
      <c r="AC151" s="3">
        <f t="shared" si="62"/>
        <v>-5.1414018434425279E-2</v>
      </c>
      <c r="AE151" s="4">
        <f t="shared" ref="AE151:AK166" si="63">(AVERAGE(M148:M151)/AVERAGE(M144:M147)-1)*100</f>
        <v>0.76265019051890981</v>
      </c>
      <c r="AF151" s="4">
        <f t="shared" si="63"/>
        <v>-1.7718397823515031</v>
      </c>
      <c r="AG151" s="4">
        <f t="shared" si="63"/>
        <v>-1.1924023739571021</v>
      </c>
      <c r="AH151" s="4">
        <f t="shared" si="63"/>
        <v>1.6457894533771</v>
      </c>
      <c r="AI151" s="4">
        <f t="shared" si="63"/>
        <v>1.1704885115507047</v>
      </c>
      <c r="AJ151" s="4">
        <f t="shared" si="63"/>
        <v>1.1908115746369186</v>
      </c>
      <c r="AK151" s="4">
        <f t="shared" si="63"/>
        <v>0.57832151970993451</v>
      </c>
      <c r="AL151" s="5">
        <f t="shared" si="42"/>
        <v>1.0590822475950528</v>
      </c>
    </row>
    <row r="152" spans="1:38" x14ac:dyDescent="0.3">
      <c r="A152" t="s">
        <v>96</v>
      </c>
      <c r="B152">
        <v>1.1605249464629199E-2</v>
      </c>
      <c r="C152">
        <v>2275.0148909670029</v>
      </c>
      <c r="D152">
        <v>2436.0028101311696</v>
      </c>
      <c r="E152">
        <v>94239.06010625312</v>
      </c>
      <c r="F152">
        <v>97394.568609562135</v>
      </c>
      <c r="G152" s="6">
        <v>171.822089359789</v>
      </c>
      <c r="H152">
        <v>178.67045408572721</v>
      </c>
      <c r="I152" s="3">
        <f t="shared" si="49"/>
        <v>-3.8329587065650608E-2</v>
      </c>
      <c r="J152">
        <f>AVERAGE(H149:H152)</f>
        <v>178.04220027138473</v>
      </c>
      <c r="K152" s="8">
        <f>AVERAGE(G149:G152)</f>
        <v>170.55228228932901</v>
      </c>
      <c r="L152" s="2">
        <f>(K152-J152)/J152</f>
        <v>-4.2068217370033863E-2</v>
      </c>
      <c r="M152">
        <f t="shared" si="52"/>
        <v>109.89975659966696</v>
      </c>
      <c r="N152">
        <f t="shared" si="53"/>
        <v>223.06241629822983</v>
      </c>
      <c r="O152">
        <f t="shared" si="54"/>
        <v>220.54355659938167</v>
      </c>
      <c r="P152">
        <f t="shared" si="55"/>
        <v>225.24173218242603</v>
      </c>
      <c r="Q152">
        <f t="shared" si="56"/>
        <v>235.26205111908158</v>
      </c>
      <c r="R152">
        <f t="shared" si="57"/>
        <v>248.27816620678101</v>
      </c>
      <c r="S152">
        <f t="shared" si="58"/>
        <v>251.0997528468923</v>
      </c>
      <c r="T152" s="5"/>
      <c r="U152" s="10">
        <f t="shared" si="50"/>
        <v>-6.6086918493947877E-2</v>
      </c>
      <c r="V152" s="10">
        <f t="shared" si="51"/>
        <v>-3.2399224601105781E-2</v>
      </c>
      <c r="X152">
        <f t="shared" si="46"/>
        <v>0.99032454659675972</v>
      </c>
      <c r="Y152">
        <f t="shared" si="47"/>
        <v>1.1022742712957716</v>
      </c>
      <c r="Z152">
        <f t="shared" si="59"/>
        <v>1.113043471540442</v>
      </c>
      <c r="AB152" s="3">
        <f t="shared" si="61"/>
        <v>1.1421143912282439E-2</v>
      </c>
      <c r="AC152" s="3">
        <f t="shared" si="62"/>
        <v>-4.2592160057227435E-2</v>
      </c>
      <c r="AE152" s="4">
        <f t="shared" si="63"/>
        <v>0.72855582631012883</v>
      </c>
      <c r="AF152" s="4">
        <f t="shared" si="63"/>
        <v>-1.7463908793352134</v>
      </c>
      <c r="AG152" s="4">
        <f t="shared" si="63"/>
        <v>-0.91845271494138681</v>
      </c>
      <c r="AH152" s="4">
        <f t="shared" si="63"/>
        <v>1.9080249814021455</v>
      </c>
      <c r="AI152" s="4">
        <f t="shared" si="63"/>
        <v>1.3201378584148715</v>
      </c>
      <c r="AJ152" s="4">
        <f t="shared" si="63"/>
        <v>1.2240343188849367</v>
      </c>
      <c r="AK152" s="4">
        <f t="shared" si="63"/>
        <v>0.78557775850260914</v>
      </c>
      <c r="AL152" s="5">
        <f t="shared" ref="AL152:AL162" si="64">(AJ152-AK152)/AK152</f>
        <v>0.55813260448980917</v>
      </c>
    </row>
    <row r="153" spans="1:38" x14ac:dyDescent="0.3">
      <c r="A153" t="s">
        <v>97</v>
      </c>
      <c r="B153">
        <v>1.1619650250868601E-2</v>
      </c>
      <c r="C153">
        <v>2317.4290644996036</v>
      </c>
      <c r="D153">
        <v>2431.3617687289743</v>
      </c>
      <c r="E153">
        <v>92723.662937013258</v>
      </c>
      <c r="F153">
        <v>97220.561830374674</v>
      </c>
      <c r="G153" s="6">
        <v>169.86059955288201</v>
      </c>
      <c r="H153">
        <v>178.81790884937058</v>
      </c>
      <c r="I153" s="3">
        <f t="shared" si="49"/>
        <v>-5.0091790884512981E-2</v>
      </c>
      <c r="L153" s="2"/>
      <c r="M153">
        <f t="shared" si="52"/>
        <v>110.03612961839247</v>
      </c>
      <c r="N153">
        <f t="shared" si="53"/>
        <v>227.22107392769831</v>
      </c>
      <c r="O153">
        <f t="shared" si="54"/>
        <v>220.12337983566522</v>
      </c>
      <c r="P153">
        <f t="shared" si="55"/>
        <v>221.61976605756141</v>
      </c>
      <c r="Q153">
        <f t="shared" si="56"/>
        <v>234.84172797001176</v>
      </c>
      <c r="R153">
        <f t="shared" si="57"/>
        <v>245.44386769425151</v>
      </c>
      <c r="S153">
        <f t="shared" si="58"/>
        <v>251.30698271540302</v>
      </c>
      <c r="T153" s="5"/>
      <c r="U153" s="10">
        <f t="shared" si="50"/>
        <v>-4.6859626442563695E-2</v>
      </c>
      <c r="V153" s="10">
        <f t="shared" si="51"/>
        <v>-4.6254607139664228E-2</v>
      </c>
      <c r="X153">
        <f t="shared" si="46"/>
        <v>1.0252744056623635</v>
      </c>
      <c r="Y153">
        <f t="shared" si="47"/>
        <v>1.1074998952507795</v>
      </c>
      <c r="Z153">
        <f t="shared" si="59"/>
        <v>1.080198519668786</v>
      </c>
      <c r="AB153" s="3">
        <f t="shared" si="61"/>
        <v>3.224416278421649E-2</v>
      </c>
      <c r="AC153" s="3">
        <f t="shared" si="62"/>
        <v>-5.6301586718603636E-2</v>
      </c>
      <c r="AE153" s="4">
        <f t="shared" si="63"/>
        <v>0.68253104240749707</v>
      </c>
      <c r="AF153" s="4">
        <f t="shared" si="63"/>
        <v>-0.77789803638432797</v>
      </c>
      <c r="AG153" s="4">
        <f t="shared" si="63"/>
        <v>-0.69046138988276828</v>
      </c>
      <c r="AH153" s="4">
        <f t="shared" si="63"/>
        <v>1.9401853539756209</v>
      </c>
      <c r="AI153" s="4">
        <f t="shared" si="63"/>
        <v>1.3580243788152258</v>
      </c>
      <c r="AJ153" s="4">
        <f t="shared" si="63"/>
        <v>1.1327108382252371</v>
      </c>
      <c r="AK153" s="4">
        <f t="shared" si="63"/>
        <v>0.89796598211635548</v>
      </c>
      <c r="AL153" s="5">
        <f t="shared" si="64"/>
        <v>0.26141842874228632</v>
      </c>
    </row>
    <row r="154" spans="1:38" x14ac:dyDescent="0.3">
      <c r="A154" t="s">
        <v>98</v>
      </c>
      <c r="B154">
        <v>1.1631841596723799E-2</v>
      </c>
      <c r="C154">
        <v>1922.7722817721719</v>
      </c>
      <c r="D154">
        <v>2429.8840922675431</v>
      </c>
      <c r="E154">
        <v>91647.840963628725</v>
      </c>
      <c r="F154">
        <v>97389.161760858435</v>
      </c>
      <c r="G154" s="6">
        <v>153.26565369690201</v>
      </c>
      <c r="H154">
        <v>178.98992454197148</v>
      </c>
      <c r="I154" s="3">
        <f t="shared" si="49"/>
        <v>-0.14371909989289575</v>
      </c>
      <c r="L154" s="2"/>
      <c r="M154">
        <f t="shared" si="52"/>
        <v>110.15157960903612</v>
      </c>
      <c r="N154">
        <f t="shared" si="53"/>
        <v>188.52546102722732</v>
      </c>
      <c r="O154">
        <f t="shared" si="54"/>
        <v>219.98959837164068</v>
      </c>
      <c r="P154">
        <f t="shared" si="55"/>
        <v>219.04843306111772</v>
      </c>
      <c r="Q154">
        <f t="shared" si="56"/>
        <v>235.24899057233566</v>
      </c>
      <c r="R154">
        <f t="shared" si="57"/>
        <v>221.46462997938428</v>
      </c>
      <c r="S154">
        <f t="shared" si="58"/>
        <v>251.54873000439326</v>
      </c>
      <c r="T154" s="5"/>
      <c r="U154" s="10">
        <f t="shared" si="50"/>
        <v>-0.20869794246940376</v>
      </c>
      <c r="V154" s="10">
        <f t="shared" si="51"/>
        <v>-5.8952358696008345E-2</v>
      </c>
      <c r="X154">
        <f t="shared" si="46"/>
        <v>0.86065651505768115</v>
      </c>
      <c r="Y154">
        <f t="shared" si="47"/>
        <v>1.0110304232013949</v>
      </c>
      <c r="Z154">
        <f t="shared" si="59"/>
        <v>1.1747200021295787</v>
      </c>
      <c r="AB154" s="3">
        <f t="shared" si="61"/>
        <v>-0.14302556837827962</v>
      </c>
      <c r="AC154" s="3">
        <f t="shared" si="62"/>
        <v>-6.8865577156372537E-2</v>
      </c>
      <c r="AE154" s="4">
        <f t="shared" si="63"/>
        <v>0.62646236258989685</v>
      </c>
      <c r="AF154" s="4">
        <f t="shared" si="63"/>
        <v>-4.6947034733458732</v>
      </c>
      <c r="AG154" s="4">
        <f t="shared" si="63"/>
        <v>-0.4503109424224272</v>
      </c>
      <c r="AH154" s="4">
        <f t="shared" si="63"/>
        <v>1.1102984814903571</v>
      </c>
      <c r="AI154" s="4">
        <f t="shared" si="63"/>
        <v>1.1079619868076929</v>
      </c>
      <c r="AJ154" s="4">
        <f t="shared" si="63"/>
        <v>-1.7429418688401865</v>
      </c>
      <c r="AK154" s="4">
        <f t="shared" si="63"/>
        <v>0.83304279065745668</v>
      </c>
      <c r="AL154" s="5">
        <f t="shared" si="64"/>
        <v>-3.0922597114904704</v>
      </c>
    </row>
    <row r="155" spans="1:38" x14ac:dyDescent="0.3">
      <c r="A155" t="s">
        <v>99</v>
      </c>
      <c r="B155">
        <v>1.16416829786056E-2</v>
      </c>
      <c r="C155">
        <v>2265.8421350454878</v>
      </c>
      <c r="D155">
        <v>2412.0408439376047</v>
      </c>
      <c r="E155">
        <v>81923.217000000004</v>
      </c>
      <c r="F155">
        <v>88342.969054381843</v>
      </c>
      <c r="G155" s="6">
        <v>165.43373838165101</v>
      </c>
      <c r="H155">
        <v>170.56681621637361</v>
      </c>
      <c r="I155" s="3">
        <f t="shared" si="49"/>
        <v>-3.0094234907984685E-2</v>
      </c>
      <c r="L155" s="2"/>
      <c r="M155">
        <f t="shared" si="52"/>
        <v>110.24477583689065</v>
      </c>
      <c r="N155">
        <f t="shared" si="53"/>
        <v>222.16303884444213</v>
      </c>
      <c r="O155">
        <f t="shared" si="54"/>
        <v>218.37415957509893</v>
      </c>
      <c r="P155">
        <f t="shared" si="55"/>
        <v>195.80551081719008</v>
      </c>
      <c r="Q155">
        <f t="shared" si="56"/>
        <v>213.39740396614775</v>
      </c>
      <c r="R155">
        <f t="shared" si="57"/>
        <v>239.04717575702463</v>
      </c>
      <c r="S155">
        <f t="shared" si="58"/>
        <v>239.71106815043379</v>
      </c>
      <c r="T155" s="5"/>
      <c r="U155" s="10">
        <f t="shared" si="50"/>
        <v>-6.0612037005746022E-2</v>
      </c>
      <c r="V155" s="10">
        <f t="shared" si="51"/>
        <v>-7.2668511406153824E-2</v>
      </c>
      <c r="X155">
        <f t="shared" si="46"/>
        <v>1.1346107569559685</v>
      </c>
      <c r="Y155">
        <f t="shared" si="47"/>
        <v>1.2208398770768321</v>
      </c>
      <c r="Z155">
        <f t="shared" si="59"/>
        <v>1.0759988565172838</v>
      </c>
      <c r="AB155" s="3">
        <f t="shared" si="61"/>
        <v>1.7350401149638817E-2</v>
      </c>
      <c r="AC155" s="3">
        <f t="shared" si="62"/>
        <v>-8.2437240669283596E-2</v>
      </c>
      <c r="AE155" s="4">
        <f t="shared" si="63"/>
        <v>0.56212799711976569</v>
      </c>
      <c r="AF155" s="4">
        <f t="shared" si="63"/>
        <v>-4.6700025124886242</v>
      </c>
      <c r="AG155" s="4">
        <f t="shared" si="63"/>
        <v>-0.48413114572257721</v>
      </c>
      <c r="AH155" s="4">
        <f t="shared" si="63"/>
        <v>-2.3701978079618935</v>
      </c>
      <c r="AI155" s="4">
        <f t="shared" si="63"/>
        <v>-1.5556525918169362</v>
      </c>
      <c r="AJ155" s="4">
        <f t="shared" si="63"/>
        <v>-2.797977401143048</v>
      </c>
      <c r="AK155" s="4">
        <f t="shared" si="63"/>
        <v>-0.47000999242089447</v>
      </c>
      <c r="AL155" s="5">
        <f t="shared" si="64"/>
        <v>4.9530168427514116</v>
      </c>
    </row>
    <row r="156" spans="1:38" x14ac:dyDescent="0.3">
      <c r="A156" t="s">
        <v>100</v>
      </c>
      <c r="B156">
        <v>1.1648980026577001E-2</v>
      </c>
      <c r="C156">
        <v>2375.3342891662496</v>
      </c>
      <c r="D156">
        <v>2405.1812344985324</v>
      </c>
      <c r="E156">
        <v>85631.831999999995</v>
      </c>
      <c r="F156">
        <v>91550.145985157302</v>
      </c>
      <c r="G156" s="6">
        <v>171.439367808811</v>
      </c>
      <c r="H156">
        <v>173.10505488241753</v>
      </c>
      <c r="I156" s="3">
        <f t="shared" si="49"/>
        <v>-9.622405739323792E-3</v>
      </c>
      <c r="J156">
        <f>AVERAGE(H153:H156)</f>
        <v>175.36992612253331</v>
      </c>
      <c r="K156" s="8">
        <f>AVERAGE(G153:G156)</f>
        <v>164.99983986006148</v>
      </c>
      <c r="L156" s="2">
        <f>(K156-J156)/J156</f>
        <v>-5.9132637458181467E-2</v>
      </c>
      <c r="M156">
        <f t="shared" si="52"/>
        <v>110.31387765140978</v>
      </c>
      <c r="N156">
        <f t="shared" si="53"/>
        <v>232.89861009755774</v>
      </c>
      <c r="O156">
        <f t="shared" si="54"/>
        <v>217.75312471574497</v>
      </c>
      <c r="P156">
        <f t="shared" si="55"/>
        <v>204.66950909620411</v>
      </c>
      <c r="Q156">
        <f t="shared" si="56"/>
        <v>221.14451998922706</v>
      </c>
      <c r="R156">
        <f t="shared" si="57"/>
        <v>247.7251441524067</v>
      </c>
      <c r="S156">
        <f t="shared" si="58"/>
        <v>243.27825616129681</v>
      </c>
      <c r="T156" s="5"/>
      <c r="U156" s="10">
        <f t="shared" si="50"/>
        <v>-1.2409437136867485E-2</v>
      </c>
      <c r="V156" s="10">
        <f t="shared" si="51"/>
        <v>-6.4645598556629547E-2</v>
      </c>
      <c r="X156">
        <f t="shared" si="46"/>
        <v>1.1379252880705579</v>
      </c>
      <c r="Y156">
        <f t="shared" si="47"/>
        <v>1.2103666308007044</v>
      </c>
      <c r="Z156">
        <f t="shared" si="59"/>
        <v>1.0636608953940874</v>
      </c>
      <c r="AB156" s="3">
        <f t="shared" si="61"/>
        <v>6.9553469791001632E-2</v>
      </c>
      <c r="AC156" s="3">
        <f t="shared" si="62"/>
        <v>-7.4498843081553745E-2</v>
      </c>
      <c r="AE156" s="4">
        <f t="shared" si="63"/>
        <v>0.49096973825379919</v>
      </c>
      <c r="AF156" s="4">
        <f t="shared" si="63"/>
        <v>-3.393844730972051</v>
      </c>
      <c r="AG156" s="4">
        <f t="shared" si="63"/>
        <v>-0.68421742083535353</v>
      </c>
      <c r="AH156" s="4">
        <f t="shared" si="63"/>
        <v>-5.2354985553430549</v>
      </c>
      <c r="AI156" s="4">
        <f t="shared" si="63"/>
        <v>-3.4171866333020384</v>
      </c>
      <c r="AJ156" s="4">
        <f t="shared" si="63"/>
        <v>-3.2555661845956263</v>
      </c>
      <c r="AK156" s="4">
        <f t="shared" si="63"/>
        <v>-1.5009217729157309</v>
      </c>
      <c r="AL156" s="5">
        <f t="shared" si="64"/>
        <v>1.1690445453871163</v>
      </c>
    </row>
    <row r="157" spans="1:38" x14ac:dyDescent="0.3">
      <c r="A157" t="s">
        <v>101</v>
      </c>
      <c r="B157">
        <v>1.1653851340245699E-2</v>
      </c>
      <c r="C157">
        <v>2416.2794481723608</v>
      </c>
      <c r="D157">
        <v>2414.4337909225569</v>
      </c>
      <c r="E157">
        <v>85505.076000000001</v>
      </c>
      <c r="F157">
        <v>92123.593771393367</v>
      </c>
      <c r="G157" s="6">
        <v>172.920967060647</v>
      </c>
      <c r="H157">
        <v>173.47177128012012</v>
      </c>
      <c r="I157" s="3">
        <f t="shared" si="49"/>
        <v>-3.1751806960205057E-3</v>
      </c>
      <c r="L157" s="2"/>
      <c r="M157">
        <f t="shared" si="52"/>
        <v>110.36000817089085</v>
      </c>
      <c r="N157">
        <f t="shared" si="53"/>
        <v>236.9132326566814</v>
      </c>
      <c r="O157">
        <f t="shared" si="54"/>
        <v>218.59080507182017</v>
      </c>
      <c r="P157">
        <f t="shared" si="55"/>
        <v>204.3665482965917</v>
      </c>
      <c r="Q157">
        <f t="shared" si="56"/>
        <v>222.52971532738215</v>
      </c>
      <c r="R157">
        <f t="shared" si="57"/>
        <v>249.86601408752267</v>
      </c>
      <c r="S157">
        <f t="shared" si="58"/>
        <v>243.79363178565069</v>
      </c>
      <c r="T157" s="5"/>
      <c r="U157" s="10">
        <f t="shared" si="50"/>
        <v>7.6442653210984091E-4</v>
      </c>
      <c r="V157" s="10">
        <f t="shared" si="51"/>
        <v>-7.1843894711894896E-2</v>
      </c>
      <c r="X157">
        <f t="shared" si="46"/>
        <v>1.1592564176053684</v>
      </c>
      <c r="Y157">
        <f t="shared" si="47"/>
        <v>1.2226365624421998</v>
      </c>
      <c r="Z157">
        <f t="shared" si="59"/>
        <v>1.054673102407967</v>
      </c>
      <c r="AB157" s="3">
        <f t="shared" si="61"/>
        <v>8.3820669304187856E-2</v>
      </c>
      <c r="AC157" s="3">
        <f t="shared" si="62"/>
        <v>-8.1621310682346793E-2</v>
      </c>
      <c r="AE157" s="4">
        <f t="shared" si="63"/>
        <v>0.41461243669087544</v>
      </c>
      <c r="AF157" s="4">
        <f t="shared" si="63"/>
        <v>-2.6578126624310694</v>
      </c>
      <c r="AG157" s="4">
        <f t="shared" si="63"/>
        <v>-0.75832919149623201</v>
      </c>
      <c r="AH157" s="4">
        <f t="shared" si="63"/>
        <v>-7.5469025761569881</v>
      </c>
      <c r="AI157" s="4">
        <f t="shared" si="63"/>
        <v>-4.9775781125811713</v>
      </c>
      <c r="AJ157" s="4">
        <f t="shared" si="63"/>
        <v>-2.9118280722196466</v>
      </c>
      <c r="AK157" s="4">
        <f t="shared" si="63"/>
        <v>-2.46707982337111</v>
      </c>
      <c r="AL157" s="5">
        <f t="shared" si="64"/>
        <v>0.18027314910338652</v>
      </c>
    </row>
    <row r="158" spans="1:38" x14ac:dyDescent="0.3">
      <c r="A158" t="s">
        <v>102</v>
      </c>
      <c r="B158">
        <v>1.16566478582362E-2</v>
      </c>
      <c r="C158">
        <v>2436.8377440836352</v>
      </c>
      <c r="D158">
        <v>2430.8166668633462</v>
      </c>
      <c r="E158">
        <v>87786.27</v>
      </c>
      <c r="F158">
        <v>93771.108833244623</v>
      </c>
      <c r="G158" s="6">
        <v>171.840089283803</v>
      </c>
      <c r="H158">
        <v>175.39445242882016</v>
      </c>
      <c r="I158" s="3">
        <f t="shared" si="49"/>
        <v>-2.0264969021523759E-2</v>
      </c>
      <c r="L158" s="2"/>
      <c r="M158">
        <f t="shared" si="52"/>
        <v>110.38649072496425</v>
      </c>
      <c r="N158">
        <f t="shared" si="53"/>
        <v>238.92894832480772</v>
      </c>
      <c r="O158">
        <f t="shared" si="54"/>
        <v>220.07402902882106</v>
      </c>
      <c r="P158">
        <f t="shared" si="55"/>
        <v>209.81885318402195</v>
      </c>
      <c r="Q158">
        <f t="shared" si="56"/>
        <v>226.50938050003177</v>
      </c>
      <c r="R158">
        <f t="shared" si="57"/>
        <v>248.30417559906991</v>
      </c>
      <c r="S158">
        <f t="shared" si="58"/>
        <v>246.49572802037741</v>
      </c>
      <c r="T158" s="5"/>
      <c r="U158" s="10">
        <f t="shared" si="50"/>
        <v>2.4769771008927854E-3</v>
      </c>
      <c r="V158" s="10">
        <f t="shared" si="51"/>
        <v>-6.3823910239641068E-2</v>
      </c>
      <c r="X158">
        <f t="shared" si="46"/>
        <v>1.1387391776241134</v>
      </c>
      <c r="Y158">
        <f t="shared" si="47"/>
        <v>1.1834216603085441</v>
      </c>
      <c r="Z158">
        <f t="shared" si="59"/>
        <v>1.0392385574874636</v>
      </c>
      <c r="AB158" s="3">
        <f t="shared" si="61"/>
        <v>8.5675349241310927E-2</v>
      </c>
      <c r="AC158" s="3">
        <f t="shared" si="62"/>
        <v>-7.3685810623668524E-2</v>
      </c>
      <c r="AE158" s="4">
        <f t="shared" si="63"/>
        <v>0.33514796266946867</v>
      </c>
      <c r="AF158" s="4">
        <f t="shared" si="63"/>
        <v>7.7221999082043746</v>
      </c>
      <c r="AG158" s="4">
        <f t="shared" si="63"/>
        <v>-0.70339362193624355</v>
      </c>
      <c r="AH158" s="4">
        <f t="shared" si="63"/>
        <v>-8.3240590663754119</v>
      </c>
      <c r="AI158" s="4">
        <f t="shared" si="63"/>
        <v>-6.0165170429502641</v>
      </c>
      <c r="AJ158" s="4">
        <f t="shared" si="63"/>
        <v>2.3811387554234065</v>
      </c>
      <c r="AK158" s="4">
        <f t="shared" si="63"/>
        <v>-3.1064019432908152</v>
      </c>
      <c r="AL158" s="5">
        <f t="shared" si="64"/>
        <v>-1.7665262895441374</v>
      </c>
    </row>
    <row r="159" spans="1:38" x14ac:dyDescent="0.3">
      <c r="A159" t="s">
        <v>103</v>
      </c>
      <c r="B159">
        <v>1.16579558284895E-2</v>
      </c>
      <c r="C159">
        <v>2431.5627214074698</v>
      </c>
      <c r="D159">
        <v>2440.8662982555124</v>
      </c>
      <c r="E159">
        <v>91213.659</v>
      </c>
      <c r="F159">
        <v>95729.123077165728</v>
      </c>
      <c r="G159" s="6">
        <v>172.369668730038</v>
      </c>
      <c r="H159">
        <v>177.83635506089314</v>
      </c>
      <c r="I159" s="3">
        <f t="shared" si="49"/>
        <v>-3.0739981872566415E-2</v>
      </c>
      <c r="L159" s="2"/>
      <c r="M159">
        <f t="shared" si="52"/>
        <v>110.39887698283104</v>
      </c>
      <c r="N159">
        <f t="shared" si="53"/>
        <v>238.41173882923678</v>
      </c>
      <c r="O159">
        <f t="shared" si="54"/>
        <v>220.98387258093987</v>
      </c>
      <c r="P159">
        <f t="shared" si="55"/>
        <v>218.0106903516739</v>
      </c>
      <c r="Q159">
        <f t="shared" si="56"/>
        <v>231.23907388767751</v>
      </c>
      <c r="R159">
        <f t="shared" si="57"/>
        <v>249.0694032497284</v>
      </c>
      <c r="S159">
        <f t="shared" si="58"/>
        <v>249.92752736586687</v>
      </c>
      <c r="T159" s="5"/>
      <c r="U159" s="10">
        <f t="shared" si="50"/>
        <v>-3.8115880639147948E-3</v>
      </c>
      <c r="V159" s="10">
        <f t="shared" si="51"/>
        <v>-4.7169178323360206E-2</v>
      </c>
      <c r="X159">
        <f t="shared" si="46"/>
        <v>1.0935782022645488</v>
      </c>
      <c r="Y159">
        <f t="shared" si="47"/>
        <v>1.1424641738804349</v>
      </c>
      <c r="Z159">
        <f t="shared" si="59"/>
        <v>1.0447027670400291</v>
      </c>
      <c r="AB159" s="3">
        <f t="shared" si="61"/>
        <v>7.8864878440002784E-2</v>
      </c>
      <c r="AC159" s="3">
        <f t="shared" si="62"/>
        <v>-5.7206523593106851E-2</v>
      </c>
      <c r="AE159" s="4">
        <f t="shared" si="63"/>
        <v>0.25594579716690102</v>
      </c>
      <c r="AF159" s="4">
        <f t="shared" si="63"/>
        <v>10.009679850434727</v>
      </c>
      <c r="AG159" s="4">
        <f t="shared" si="63"/>
        <v>-0.18530217373193825</v>
      </c>
      <c r="AH159" s="4">
        <f t="shared" si="63"/>
        <v>-2.8837641726272234</v>
      </c>
      <c r="AI159" s="4">
        <f t="shared" si="63"/>
        <v>-1.8859842882905431</v>
      </c>
      <c r="AJ159" s="4">
        <f t="shared" si="63"/>
        <v>4.2684398476962038</v>
      </c>
      <c r="AK159" s="4">
        <f t="shared" si="63"/>
        <v>-1.0236221145419111</v>
      </c>
      <c r="AL159" s="5">
        <f t="shared" si="64"/>
        <v>-5.1699371155208054</v>
      </c>
    </row>
    <row r="160" spans="1:38" x14ac:dyDescent="0.3">
      <c r="A160" t="s">
        <v>104</v>
      </c>
      <c r="B160">
        <v>1.16584191679936E-2</v>
      </c>
      <c r="C160">
        <v>2457.7259232524734</v>
      </c>
      <c r="D160">
        <v>2450.3792740933673</v>
      </c>
      <c r="E160">
        <v>94039.309000000008</v>
      </c>
      <c r="F160">
        <v>96900.151095604117</v>
      </c>
      <c r="G160" s="6">
        <v>174.43743456676199</v>
      </c>
      <c r="H160">
        <v>179.29735734125865</v>
      </c>
      <c r="I160" s="3">
        <f t="shared" si="49"/>
        <v>-2.7105378721487276E-2</v>
      </c>
      <c r="J160">
        <f>AVERAGE(H157:H160)</f>
        <v>176.49998402777305</v>
      </c>
      <c r="K160" s="8">
        <f>AVERAGE(G157:G160)</f>
        <v>172.89203991031252</v>
      </c>
      <c r="L160" s="2">
        <f>(K160-J160)/J160</f>
        <v>-2.0441611580501944E-2</v>
      </c>
      <c r="M160">
        <f t="shared" si="52"/>
        <v>110.40326472984836</v>
      </c>
      <c r="N160">
        <f t="shared" si="53"/>
        <v>240.97700864123533</v>
      </c>
      <c r="O160">
        <f t="shared" si="54"/>
        <v>221.84513001315588</v>
      </c>
      <c r="P160">
        <f t="shared" si="55"/>
        <v>224.76430503993248</v>
      </c>
      <c r="Q160">
        <f t="shared" si="56"/>
        <v>234.0677578427362</v>
      </c>
      <c r="R160">
        <f t="shared" si="57"/>
        <v>252.05726768555107</v>
      </c>
      <c r="S160">
        <f t="shared" si="58"/>
        <v>251.9807896883128</v>
      </c>
      <c r="T160" s="5"/>
      <c r="U160" s="10">
        <f t="shared" si="50"/>
        <v>2.998168176158833E-3</v>
      </c>
      <c r="V160" s="10">
        <f t="shared" si="51"/>
        <v>-2.9523608201410645E-2</v>
      </c>
      <c r="X160">
        <f t="shared" si="46"/>
        <v>1.0721320211339715</v>
      </c>
      <c r="Y160">
        <f t="shared" si="47"/>
        <v>1.1214292573759415</v>
      </c>
      <c r="Z160">
        <f t="shared" si="59"/>
        <v>1.0459805651451668</v>
      </c>
      <c r="AB160" s="3">
        <f t="shared" si="61"/>
        <v>8.6239795423703303E-2</v>
      </c>
      <c r="AC160" s="3">
        <f t="shared" si="62"/>
        <v>-3.9746836080920001E-2</v>
      </c>
      <c r="AE160" s="4">
        <f t="shared" si="63"/>
        <v>0.18202711597257171</v>
      </c>
      <c r="AF160" s="4">
        <f t="shared" si="63"/>
        <v>9.6947578256830766</v>
      </c>
      <c r="AG160" s="4">
        <f t="shared" si="63"/>
        <v>0.59955863950023058</v>
      </c>
      <c r="AH160" s="4">
        <f t="shared" si="63"/>
        <v>1.8804381325629782</v>
      </c>
      <c r="AI160" s="4">
        <f t="shared" si="63"/>
        <v>1.0737270140160682</v>
      </c>
      <c r="AJ160" s="4">
        <f t="shared" si="63"/>
        <v>4.7831561878753703</v>
      </c>
      <c r="AK160" s="4">
        <f t="shared" si="63"/>
        <v>0.64438523196397313</v>
      </c>
      <c r="AL160" s="5">
        <f t="shared" si="64"/>
        <v>6.422820931660941</v>
      </c>
    </row>
    <row r="161" spans="1:38" x14ac:dyDescent="0.3">
      <c r="A161" t="s">
        <v>105</v>
      </c>
      <c r="B161">
        <v>1.16586293994934E-2</v>
      </c>
      <c r="C161">
        <v>2506.0027733445004</v>
      </c>
      <c r="D161">
        <v>2459.5025072034896</v>
      </c>
      <c r="E161">
        <v>94225.802423896879</v>
      </c>
      <c r="F161">
        <v>97074.289579564633</v>
      </c>
      <c r="G161" s="6">
        <v>175.319488869086</v>
      </c>
      <c r="H161">
        <v>179.81100276431795</v>
      </c>
      <c r="I161" s="3">
        <f t="shared" si="49"/>
        <v>-2.497908262665699E-2</v>
      </c>
      <c r="L161" s="2"/>
      <c r="M161">
        <f t="shared" si="52"/>
        <v>110.40525558672118</v>
      </c>
      <c r="N161">
        <f t="shared" si="53"/>
        <v>245.71049450787842</v>
      </c>
      <c r="O161">
        <f t="shared" si="54"/>
        <v>222.67110208076741</v>
      </c>
      <c r="P161">
        <f t="shared" si="55"/>
        <v>225.21004486152876</v>
      </c>
      <c r="Q161">
        <f t="shared" si="56"/>
        <v>234.48839913208315</v>
      </c>
      <c r="R161">
        <f t="shared" si="57"/>
        <v>253.33181175314908</v>
      </c>
      <c r="S161">
        <f t="shared" si="58"/>
        <v>252.70265631948644</v>
      </c>
      <c r="T161" s="5"/>
      <c r="U161" s="10">
        <f t="shared" si="50"/>
        <v>1.8906370700911612E-2</v>
      </c>
      <c r="V161" s="10">
        <f t="shared" si="51"/>
        <v>-2.9343373698687336E-2</v>
      </c>
      <c r="X161">
        <f t="shared" si="46"/>
        <v>1.0910281318000468</v>
      </c>
      <c r="Y161">
        <f t="shared" si="47"/>
        <v>1.124869061275269</v>
      </c>
      <c r="Z161">
        <f t="shared" si="59"/>
        <v>1.0310174673675825</v>
      </c>
      <c r="AB161" s="3">
        <f t="shared" si="61"/>
        <v>0.10346826423284217</v>
      </c>
      <c r="AC161" s="3">
        <f t="shared" si="62"/>
        <v>-3.9568500211083157E-2</v>
      </c>
      <c r="AE161" s="4">
        <f t="shared" si="63"/>
        <v>0.11872185133863233</v>
      </c>
      <c r="AF161" s="4">
        <f t="shared" si="63"/>
        <v>9.4864071748280274</v>
      </c>
      <c r="AG161" s="4">
        <f t="shared" si="63"/>
        <v>1.242294554141421</v>
      </c>
      <c r="AH161" s="4">
        <f t="shared" si="63"/>
        <v>6.5438216367324165</v>
      </c>
      <c r="AI161" s="4">
        <f t="shared" si="63"/>
        <v>3.8084944324278114</v>
      </c>
      <c r="AJ161" s="4">
        <f t="shared" ref="AJ161:AJ168" si="65">(AVERAGE(R158:R161)/AVERAGE(R154:R157)-1)*100</f>
        <v>4.6612625146062125</v>
      </c>
      <c r="AK161" s="4">
        <f t="shared" si="63"/>
        <v>2.3279441538909484</v>
      </c>
      <c r="AL161" s="5">
        <f t="shared" si="64"/>
        <v>1.0023085634658946</v>
      </c>
    </row>
    <row r="162" spans="1:38" x14ac:dyDescent="0.3">
      <c r="A162" t="s">
        <v>106</v>
      </c>
      <c r="B162">
        <v>1.1659062839988601E-2</v>
      </c>
      <c r="C162">
        <v>2538.9343438313108</v>
      </c>
      <c r="D162">
        <v>2466.4977047333878</v>
      </c>
      <c r="E162">
        <v>96450.38</v>
      </c>
      <c r="F162">
        <v>97388.233971121561</v>
      </c>
      <c r="G162" s="6">
        <v>177.62094698170199</v>
      </c>
      <c r="H162">
        <v>180.44320115381237</v>
      </c>
      <c r="I162" s="3">
        <f t="shared" si="49"/>
        <v>-1.564067891759827E-2</v>
      </c>
      <c r="L162" s="2"/>
      <c r="M162">
        <f t="shared" si="52"/>
        <v>110.4093601951631</v>
      </c>
      <c r="N162">
        <f t="shared" si="53"/>
        <v>248.93939455352213</v>
      </c>
      <c r="O162">
        <f t="shared" si="54"/>
        <v>223.30441241027228</v>
      </c>
      <c r="P162">
        <f t="shared" si="55"/>
        <v>230.52703026069028</v>
      </c>
      <c r="Q162">
        <f t="shared" si="56"/>
        <v>235.2467494441124</v>
      </c>
      <c r="R162">
        <f t="shared" si="57"/>
        <v>256.65735506327331</v>
      </c>
      <c r="S162">
        <f t="shared" si="58"/>
        <v>253.59113483242558</v>
      </c>
      <c r="T162" s="5"/>
      <c r="U162" s="10">
        <f t="shared" si="50"/>
        <v>2.9368216706187056E-2</v>
      </c>
      <c r="V162" s="10">
        <f t="shared" si="51"/>
        <v>-9.6300541952496488E-3</v>
      </c>
      <c r="X162">
        <f t="shared" si="46"/>
        <v>1.0798707391146727</v>
      </c>
      <c r="Y162">
        <f t="shared" si="47"/>
        <v>1.113350372722165</v>
      </c>
      <c r="Z162">
        <f t="shared" si="59"/>
        <v>1.0310033714173423</v>
      </c>
      <c r="AB162" s="3">
        <f t="shared" si="61"/>
        <v>0.11479836814039879</v>
      </c>
      <c r="AC162" s="3">
        <f t="shared" si="62"/>
        <v>-2.0062845478523328E-2</v>
      </c>
      <c r="AE162" s="4">
        <f t="shared" ref="AE162:AE167" si="66">(AVERAGE(M159:M162)/AVERAGE(M155:M158)-1)*100</f>
        <v>7.0609896287110452E-2</v>
      </c>
      <c r="AF162" s="4">
        <f t="shared" si="63"/>
        <v>4.6336479904620198</v>
      </c>
      <c r="AG162" s="4">
        <f t="shared" si="63"/>
        <v>1.6017975469892809</v>
      </c>
      <c r="AH162" s="4">
        <f t="shared" si="63"/>
        <v>10.292834525621686</v>
      </c>
      <c r="AI162" s="4">
        <f t="shared" si="63"/>
        <v>5.8241360295936628</v>
      </c>
      <c r="AJ162" s="4">
        <f t="shared" si="65"/>
        <v>2.6573457740607598</v>
      </c>
      <c r="AK162" s="4">
        <f t="shared" si="63"/>
        <v>3.5882244888564285</v>
      </c>
      <c r="AL162" s="5">
        <f t="shared" si="64"/>
        <v>-0.25942599680889555</v>
      </c>
    </row>
    <row r="163" spans="1:38" x14ac:dyDescent="0.3">
      <c r="A163" t="s">
        <v>107</v>
      </c>
      <c r="B163">
        <v>1.1660039901719901E-2</v>
      </c>
      <c r="C163">
        <v>2518.0810664912115</v>
      </c>
      <c r="D163">
        <v>2477.5074885536505</v>
      </c>
      <c r="E163">
        <v>97424.40400000001</v>
      </c>
      <c r="F163">
        <v>97723.386863875639</v>
      </c>
      <c r="G163" s="6">
        <v>179.714427324518</v>
      </c>
      <c r="H163">
        <v>181.02545575396519</v>
      </c>
      <c r="I163" s="3">
        <f t="shared" si="49"/>
        <v>-7.2422324472920111E-3</v>
      </c>
      <c r="L163" s="2"/>
      <c r="M163">
        <f t="shared" si="52"/>
        <v>110.41861280509448</v>
      </c>
      <c r="N163">
        <f t="shared" si="53"/>
        <v>246.89475631854228</v>
      </c>
      <c r="O163">
        <f t="shared" si="54"/>
        <v>224.30118337909573</v>
      </c>
      <c r="P163">
        <f t="shared" si="55"/>
        <v>232.85505488975485</v>
      </c>
      <c r="Q163">
        <f t="shared" si="56"/>
        <v>236.05633008206266</v>
      </c>
      <c r="R163">
        <f t="shared" si="57"/>
        <v>259.68237624908801</v>
      </c>
      <c r="S163">
        <f t="shared" si="58"/>
        <v>254.40942337901532</v>
      </c>
      <c r="T163" s="5"/>
      <c r="U163" s="10">
        <f t="shared" ref="U163:U173" si="67">(C163/D163)-1</f>
        <v>1.6376773077383389E-2</v>
      </c>
      <c r="V163" s="10">
        <f t="shared" ref="V163:V173" si="68">(E163/F163)-1</f>
        <v>-3.0594811894116836E-3</v>
      </c>
      <c r="X163">
        <f t="shared" si="46"/>
        <v>1.0602937369576733</v>
      </c>
      <c r="Y163">
        <f t="shared" si="47"/>
        <v>1.1152103885914546</v>
      </c>
      <c r="Z163">
        <f t="shared" si="59"/>
        <v>1.0517938093186847</v>
      </c>
      <c r="AB163" s="3">
        <f t="shared" si="61"/>
        <v>0.10072872821745538</v>
      </c>
      <c r="AC163" s="3">
        <f t="shared" si="62"/>
        <v>-1.3561488443012415E-2</v>
      </c>
      <c r="AE163" s="4">
        <f t="shared" si="66"/>
        <v>4.0148617412349985E-2</v>
      </c>
      <c r="AF163" s="4">
        <f t="shared" si="63"/>
        <v>3.7342585271159523</v>
      </c>
      <c r="AG163" s="4">
        <f t="shared" si="63"/>
        <v>1.6776801642324646</v>
      </c>
      <c r="AH163" s="4">
        <f t="shared" si="63"/>
        <v>9.1401575161589967</v>
      </c>
      <c r="AI163" s="4">
        <f t="shared" si="63"/>
        <v>4.2639870546506753</v>
      </c>
      <c r="AJ163" s="4">
        <f t="shared" si="65"/>
        <v>2.6899519816798501</v>
      </c>
      <c r="AK163" s="4">
        <f t="shared" si="63"/>
        <v>2.9678703635610759</v>
      </c>
      <c r="AL163" s="5">
        <f t="shared" ref="AL163:AL173" si="69">(AJ163-AK163)/AK163</f>
        <v>-9.3642358943117149E-2</v>
      </c>
    </row>
    <row r="164" spans="1:38" x14ac:dyDescent="0.3">
      <c r="A164" t="s">
        <v>173</v>
      </c>
      <c r="B164">
        <v>1.16616881693526E-2</v>
      </c>
      <c r="C164">
        <v>2497.3150052672163</v>
      </c>
      <c r="D164">
        <v>2491.8896571060795</v>
      </c>
      <c r="E164">
        <v>98477.592788048772</v>
      </c>
      <c r="F164">
        <v>97925.216443560435</v>
      </c>
      <c r="G164" s="6">
        <v>179.85720098661699</v>
      </c>
      <c r="H164">
        <v>181.6419611815808</v>
      </c>
      <c r="I164" s="3">
        <f t="shared" si="49"/>
        <v>-9.825704277546584E-3</v>
      </c>
      <c r="J164">
        <f>AVERAGE(H161:H164)</f>
        <v>180.73040521341906</v>
      </c>
      <c r="K164" s="8">
        <f>AVERAGE(G161:G164)</f>
        <v>178.12801604048076</v>
      </c>
      <c r="L164" s="2">
        <f>(K164-J164)/J164</f>
        <v>-1.4399288099117688E-2</v>
      </c>
      <c r="M164">
        <f t="shared" si="52"/>
        <v>110.43422162179392</v>
      </c>
      <c r="N164">
        <f t="shared" si="53"/>
        <v>244.8586695166434</v>
      </c>
      <c r="O164">
        <f t="shared" si="54"/>
        <v>225.60327325804525</v>
      </c>
      <c r="P164">
        <f t="shared" si="55"/>
        <v>235.37229208065799</v>
      </c>
      <c r="Q164">
        <f t="shared" si="56"/>
        <v>236.54386076853754</v>
      </c>
      <c r="R164">
        <f t="shared" si="57"/>
        <v>259.88868024143636</v>
      </c>
      <c r="S164">
        <f t="shared" si="58"/>
        <v>255.27584732860001</v>
      </c>
      <c r="T164" s="5"/>
      <c r="U164" s="10">
        <f t="shared" si="67"/>
        <v>2.1772024076849306E-3</v>
      </c>
      <c r="V164" s="10">
        <f t="shared" si="68"/>
        <v>5.6407977898798034E-3</v>
      </c>
      <c r="X164">
        <f t="shared" si="46"/>
        <v>1.0403037135430309</v>
      </c>
      <c r="Y164">
        <f t="shared" si="47"/>
        <v>1.1041600434106196</v>
      </c>
      <c r="Z164">
        <f t="shared" si="59"/>
        <v>1.0613823915422824</v>
      </c>
      <c r="AB164" s="3">
        <f t="shared" si="61"/>
        <v>8.5350695406683164E-2</v>
      </c>
      <c r="AC164" s="3">
        <f t="shared" si="62"/>
        <v>-4.9528602605584116E-3</v>
      </c>
      <c r="AE164" s="4">
        <f t="shared" si="66"/>
        <v>2.6907477299564775E-2</v>
      </c>
      <c r="AF164" s="4">
        <f t="shared" si="63"/>
        <v>3.263335128306899</v>
      </c>
      <c r="AG164" s="4">
        <f t="shared" si="63"/>
        <v>1.6320175858955732</v>
      </c>
      <c r="AH164" s="4">
        <f t="shared" si="63"/>
        <v>7.818800666281267</v>
      </c>
      <c r="AI164" s="4">
        <f t="shared" si="63"/>
        <v>3.0611403217736699</v>
      </c>
      <c r="AJ164" s="4">
        <f t="shared" si="65"/>
        <v>3.02846570199784</v>
      </c>
      <c r="AK164" s="4">
        <f t="shared" si="63"/>
        <v>2.3968394155663875</v>
      </c>
      <c r="AL164" s="5">
        <f t="shared" si="69"/>
        <v>0.26352465765095717</v>
      </c>
    </row>
    <row r="165" spans="1:38" x14ac:dyDescent="0.3">
      <c r="A165" t="s">
        <v>174</v>
      </c>
      <c r="B165">
        <v>1.16640189421305E-2</v>
      </c>
      <c r="C165">
        <v>2513.0284352815274</v>
      </c>
      <c r="D165">
        <v>2503.2374487962647</v>
      </c>
      <c r="E165">
        <v>96800.024202937246</v>
      </c>
      <c r="F165">
        <v>97204.466223192183</v>
      </c>
      <c r="G165" s="6">
        <v>182.96786684502399</v>
      </c>
      <c r="H165">
        <v>181.53306063921747</v>
      </c>
      <c r="I165" s="3">
        <f t="shared" si="49"/>
        <v>7.9038286511242551E-3</v>
      </c>
      <c r="L165" s="2"/>
      <c r="M165">
        <f t="shared" si="52"/>
        <v>110.45629364719598</v>
      </c>
      <c r="N165">
        <f t="shared" si="53"/>
        <v>246.39935203315892</v>
      </c>
      <c r="O165">
        <f t="shared" si="54"/>
        <v>226.63064577522539</v>
      </c>
      <c r="P165">
        <f t="shared" si="55"/>
        <v>231.36271841195506</v>
      </c>
      <c r="Q165">
        <f t="shared" si="56"/>
        <v>234.80284812677388</v>
      </c>
      <c r="R165">
        <f t="shared" si="57"/>
        <v>264.38350636003946</v>
      </c>
      <c r="S165">
        <f t="shared" si="58"/>
        <v>255.12280076355799</v>
      </c>
      <c r="T165" s="5"/>
      <c r="U165" s="10">
        <f t="shared" si="67"/>
        <v>3.9113295025092754E-3</v>
      </c>
      <c r="V165" s="10">
        <f t="shared" si="68"/>
        <v>-4.1607349535389693E-3</v>
      </c>
      <c r="X165">
        <f t="shared" si="46"/>
        <v>1.0649916016046728</v>
      </c>
      <c r="Y165">
        <f t="shared" si="47"/>
        <v>1.142723028907747</v>
      </c>
      <c r="Z165">
        <f t="shared" si="59"/>
        <v>1.0729878312523335</v>
      </c>
      <c r="AB165" s="3">
        <f t="shared" si="61"/>
        <v>8.7228742566176853E-2</v>
      </c>
      <c r="AC165" s="3">
        <f t="shared" si="62"/>
        <v>-1.4651141339484308E-2</v>
      </c>
      <c r="AE165" s="4">
        <f t="shared" si="66"/>
        <v>2.8216025688254653E-2</v>
      </c>
      <c r="AF165" s="4">
        <f t="shared" si="63"/>
        <v>2.392459302611849</v>
      </c>
      <c r="AG165" s="4">
        <f t="shared" si="63"/>
        <v>1.6108624423449625</v>
      </c>
      <c r="AH165" s="4">
        <f t="shared" si="63"/>
        <v>5.9595545881053091</v>
      </c>
      <c r="AI165" s="4">
        <f t="shared" si="63"/>
        <v>1.7645574531811148</v>
      </c>
      <c r="AJ165" s="4">
        <f t="shared" si="65"/>
        <v>3.7744983135866939</v>
      </c>
      <c r="AK165" s="4">
        <f t="shared" si="63"/>
        <v>1.7273388426503944</v>
      </c>
      <c r="AL165" s="5">
        <f t="shared" si="69"/>
        <v>1.185152223981242</v>
      </c>
    </row>
    <row r="166" spans="1:38" x14ac:dyDescent="0.3">
      <c r="A166" t="s">
        <v>178</v>
      </c>
      <c r="B166">
        <v>1.16669230380647E-2</v>
      </c>
      <c r="C166">
        <v>2550.3953484950607</v>
      </c>
      <c r="D166">
        <v>2510.0209281346424</v>
      </c>
      <c r="E166">
        <v>97064.60000000002</v>
      </c>
      <c r="F166">
        <v>96625.276187969852</v>
      </c>
      <c r="G166" s="6">
        <v>183.966270115886</v>
      </c>
      <c r="H166">
        <v>181.44822779616038</v>
      </c>
      <c r="I166" s="3">
        <f t="shared" si="49"/>
        <v>1.3877469900419206E-2</v>
      </c>
      <c r="L166" s="2"/>
      <c r="M166">
        <f t="shared" si="52"/>
        <v>110.48379494626614</v>
      </c>
      <c r="N166">
        <f t="shared" si="53"/>
        <v>250.06313198647345</v>
      </c>
      <c r="O166">
        <f t="shared" si="54"/>
        <v>227.24478819459466</v>
      </c>
      <c r="P166">
        <f t="shared" si="55"/>
        <v>231.99508370461373</v>
      </c>
      <c r="Q166">
        <f t="shared" si="56"/>
        <v>233.40378206365094</v>
      </c>
      <c r="R166">
        <f t="shared" si="57"/>
        <v>265.82617146874622</v>
      </c>
      <c r="S166">
        <f t="shared" si="58"/>
        <v>255.00357844426668</v>
      </c>
      <c r="T166" s="5"/>
      <c r="U166" s="10">
        <f t="shared" si="67"/>
        <v>1.6085292320818567E-2</v>
      </c>
      <c r="V166" s="10">
        <f t="shared" si="68"/>
        <v>4.5466758736660839E-3</v>
      </c>
      <c r="X166">
        <f t="shared" si="46"/>
        <v>1.0778811688305634</v>
      </c>
      <c r="Y166">
        <f t="shared" si="47"/>
        <v>1.1458267443598404</v>
      </c>
      <c r="Z166">
        <f t="shared" si="59"/>
        <v>1.063036239517009</v>
      </c>
      <c r="AB166" s="3">
        <f t="shared" si="61"/>
        <v>0.10041305665650269</v>
      </c>
      <c r="AC166" s="3">
        <f t="shared" si="62"/>
        <v>-6.0354564376897679E-3</v>
      </c>
      <c r="AE166" s="4">
        <f t="shared" si="66"/>
        <v>3.989104190391668E-2</v>
      </c>
      <c r="AF166" s="4">
        <f t="shared" si="63"/>
        <v>1.4555144725495017</v>
      </c>
      <c r="AG166" s="4">
        <f t="shared" si="63"/>
        <v>1.6848894480124388</v>
      </c>
      <c r="AH166" s="4">
        <f t="shared" si="63"/>
        <v>3.6808719279912472</v>
      </c>
      <c r="AI166" s="4">
        <f t="shared" si="63"/>
        <v>0.61653282481770599</v>
      </c>
      <c r="AJ166" s="4">
        <f t="shared" si="65"/>
        <v>3.823982883462973</v>
      </c>
      <c r="AK166" s="4">
        <f t="shared" si="63"/>
        <v>1.1515093665103837</v>
      </c>
      <c r="AL166" s="5">
        <f t="shared" si="69"/>
        <v>2.3208439242239463</v>
      </c>
    </row>
    <row r="167" spans="1:38" x14ac:dyDescent="0.3">
      <c r="A167" t="s">
        <v>180</v>
      </c>
      <c r="B167">
        <v>1.16703331949799E-2</v>
      </c>
      <c r="C167">
        <v>2539.4506016289097</v>
      </c>
      <c r="D167">
        <v>2516.4205788078252</v>
      </c>
      <c r="E167">
        <v>97918.300999999992</v>
      </c>
      <c r="F167">
        <v>97162.898845197473</v>
      </c>
      <c r="G167" s="6">
        <v>183.86451652198099</v>
      </c>
      <c r="H167">
        <v>182.25193945257959</v>
      </c>
      <c r="I167" s="3">
        <f t="shared" si="49"/>
        <v>8.8480653442976134E-3</v>
      </c>
      <c r="L167" s="2"/>
      <c r="M167">
        <f t="shared" si="52"/>
        <v>110.51608855754003</v>
      </c>
      <c r="N167">
        <f t="shared" si="53"/>
        <v>248.99001299660242</v>
      </c>
      <c r="O167">
        <f t="shared" si="54"/>
        <v>227.82418067911374</v>
      </c>
      <c r="P167">
        <f t="shared" si="55"/>
        <v>234.03552311253074</v>
      </c>
      <c r="Q167">
        <f t="shared" si="56"/>
        <v>234.70243979039242</v>
      </c>
      <c r="R167">
        <f t="shared" si="57"/>
        <v>265.67914034024687</v>
      </c>
      <c r="S167">
        <f t="shared" si="58"/>
        <v>256.13309814756462</v>
      </c>
      <c r="T167" s="5"/>
      <c r="U167" s="10">
        <f t="shared" si="67"/>
        <v>9.1518973477775489E-3</v>
      </c>
      <c r="V167" s="10">
        <f t="shared" si="68"/>
        <v>7.7745946629901308E-3</v>
      </c>
      <c r="X167">
        <f t="shared" si="46"/>
        <v>1.0638983761319052</v>
      </c>
      <c r="Y167">
        <f t="shared" si="47"/>
        <v>1.1352086076800445</v>
      </c>
      <c r="Z167">
        <f>R167/N167</f>
        <v>1.0670272961665823</v>
      </c>
      <c r="AB167" s="3">
        <f t="shared" si="61"/>
        <v>9.2904239815089662E-2</v>
      </c>
      <c r="AC167" s="3">
        <f t="shared" si="62"/>
        <v>-2.8415413084639241E-3</v>
      </c>
      <c r="AE167" s="4">
        <f t="shared" si="66"/>
        <v>5.7491955445532206E-2</v>
      </c>
      <c r="AF167" s="4">
        <f t="shared" ref="AF167:AK172" si="70">(AVERAGE(N164:N167)/AVERAGE(N160:N163)-1)*100</f>
        <v>0.79280822766805148</v>
      </c>
      <c r="AG167" s="4">
        <f t="shared" si="70"/>
        <v>1.7016801460521647</v>
      </c>
      <c r="AH167" s="4">
        <f t="shared" si="70"/>
        <v>2.1250391975119909</v>
      </c>
      <c r="AI167" s="4">
        <f t="shared" si="70"/>
        <v>-4.3230489828705032E-2</v>
      </c>
      <c r="AJ167" s="4">
        <f t="shared" si="65"/>
        <v>3.3324584078605612</v>
      </c>
      <c r="AK167" s="4">
        <f t="shared" si="70"/>
        <v>0.8740456477905223</v>
      </c>
      <c r="AL167" s="5">
        <f t="shared" si="69"/>
        <v>2.812682342489317</v>
      </c>
    </row>
    <row r="168" spans="1:38" x14ac:dyDescent="0.3">
      <c r="A168" t="s">
        <v>181</v>
      </c>
      <c r="B168">
        <v>1.16741980797003E-2</v>
      </c>
      <c r="C168">
        <v>2567.0766075805445</v>
      </c>
      <c r="D168">
        <v>2519.1974867342656</v>
      </c>
      <c r="E168">
        <v>99070.887999999992</v>
      </c>
      <c r="F168">
        <v>97994.62897453137</v>
      </c>
      <c r="G168">
        <v>184.73198474812</v>
      </c>
      <c r="H168">
        <v>183.32420417395247</v>
      </c>
      <c r="I168" s="3">
        <f t="shared" ref="I168:I175" si="71">(G168-H168)/H168</f>
        <v>7.6791855200512354E-3</v>
      </c>
      <c r="J168">
        <f>AVERAGE(H165:H168)</f>
        <v>182.13935801547748</v>
      </c>
      <c r="K168" s="8">
        <f>AVERAGE(G165:G168)</f>
        <v>183.88265955775276</v>
      </c>
      <c r="L168" s="2">
        <f>(K168-J168)/J168</f>
        <v>9.5712511632281977E-3</v>
      </c>
      <c r="M168">
        <f>B168/AVERAGE(B$5:B$8)*100</f>
        <v>110.55268836449397</v>
      </c>
      <c r="N168">
        <f>C168/AVERAGE(C$5:C$8)*100</f>
        <v>251.69870895490516</v>
      </c>
      <c r="O168">
        <f t="shared" si="54"/>
        <v>228.07558808632163</v>
      </c>
      <c r="P168">
        <f t="shared" si="55"/>
        <v>236.79033297670213</v>
      </c>
      <c r="Q168">
        <f t="shared" si="56"/>
        <v>236.7115306359924</v>
      </c>
      <c r="R168">
        <f t="shared" si="57"/>
        <v>266.93260793123545</v>
      </c>
      <c r="S168">
        <f t="shared" si="58"/>
        <v>257.64003676201503</v>
      </c>
      <c r="T168" s="5"/>
      <c r="U168" s="10">
        <f t="shared" si="67"/>
        <v>1.9005703641101324E-2</v>
      </c>
      <c r="V168" s="10">
        <f t="shared" si="68"/>
        <v>1.0982836883318692E-2</v>
      </c>
      <c r="X168">
        <f t="shared" si="46"/>
        <v>1.0629602390891095</v>
      </c>
      <c r="Y168">
        <f t="shared" si="47"/>
        <v>1.1272952091228279</v>
      </c>
      <c r="Z168">
        <f t="shared" si="59"/>
        <v>1.0605243429320077</v>
      </c>
      <c r="AB168" s="3">
        <f t="shared" si="61"/>
        <v>0.10357584109195717</v>
      </c>
      <c r="AC168" s="3">
        <f t="shared" si="62"/>
        <v>3.3290452939915838E-4</v>
      </c>
      <c r="AE168" s="4">
        <f t="shared" ref="AE168:AE173" si="72">(AVERAGE(M165:M168)/AVERAGE(M161:M164)-1)*100</f>
        <v>7.730144174356024E-2</v>
      </c>
      <c r="AF168" s="4">
        <f t="shared" si="70"/>
        <v>1.0896041114460742</v>
      </c>
      <c r="AG168" s="4">
        <f t="shared" si="70"/>
        <v>1.5510148741886276</v>
      </c>
      <c r="AH168" s="4">
        <f t="shared" si="70"/>
        <v>1.1060205207928719</v>
      </c>
      <c r="AI168" s="4">
        <f t="shared" si="70"/>
        <v>-0.2880862784619298</v>
      </c>
      <c r="AJ168" s="4">
        <f t="shared" si="65"/>
        <v>3.2306223609228413</v>
      </c>
      <c r="AK168" s="4">
        <f t="shared" si="70"/>
        <v>0.77958813869454247</v>
      </c>
      <c r="AL168" s="5">
        <f>(AJ168-AK168)/AK168</f>
        <v>3.1440116910099127</v>
      </c>
    </row>
    <row r="169" spans="1:38" x14ac:dyDescent="0.3">
      <c r="A169" t="s">
        <v>182</v>
      </c>
      <c r="B169">
        <v>1.1678459859766101E-2</v>
      </c>
      <c r="C169">
        <v>2604.3012724450791</v>
      </c>
      <c r="D169">
        <v>2524.0078358907258</v>
      </c>
      <c r="E169">
        <v>98724.873211864164</v>
      </c>
      <c r="F169">
        <v>98185.763949289176</v>
      </c>
      <c r="G169">
        <v>187.582811231656</v>
      </c>
      <c r="H169">
        <v>183.67114835729492</v>
      </c>
      <c r="I169" s="3">
        <f t="shared" si="71"/>
        <v>2.1297100330378099E-2</v>
      </c>
      <c r="L169" s="2"/>
      <c r="M169">
        <f>B169/AVERAGE(B$5:B$8)*100</f>
        <v>110.59304670348016</v>
      </c>
      <c r="N169">
        <f>C169/AVERAGE(C$5:C$8)*100</f>
        <v>255.34854163228405</v>
      </c>
      <c r="O169">
        <f t="shared" si="54"/>
        <v>228.51109313050233</v>
      </c>
      <c r="P169">
        <f t="shared" si="55"/>
        <v>235.96331952651943</v>
      </c>
      <c r="Q169">
        <f t="shared" si="56"/>
        <v>237.17322790355135</v>
      </c>
      <c r="R169">
        <f t="shared" si="57"/>
        <v>271.05197334078969</v>
      </c>
      <c r="S169">
        <f t="shared" si="58"/>
        <v>258.12762492612842</v>
      </c>
      <c r="T169" s="5"/>
      <c r="U169" s="10">
        <f t="shared" si="67"/>
        <v>3.1811880855757257E-2</v>
      </c>
      <c r="V169" s="10">
        <f t="shared" si="68"/>
        <v>5.4907070117968804E-3</v>
      </c>
      <c r="X169">
        <f t="shared" si="46"/>
        <v>1.0821535404090039</v>
      </c>
      <c r="Y169">
        <f t="shared" si="47"/>
        <v>1.1487038489061716</v>
      </c>
      <c r="Z169">
        <f t="shared" ref="Z169:Z174" si="73">R169/N169</f>
        <v>1.0614980277863479</v>
      </c>
      <c r="AB169" s="3">
        <f t="shared" si="61"/>
        <v>0.11744483882213497</v>
      </c>
      <c r="AC169" s="3">
        <f t="shared" si="62"/>
        <v>-5.1013699468809293E-3</v>
      </c>
      <c r="AE169" s="4">
        <f t="shared" si="72"/>
        <v>9.6697402050427428E-2</v>
      </c>
      <c r="AF169" s="4">
        <f t="shared" ref="AF169:AF174" si="74">(AVERAGE(N166:N169)/AVERAGE(N162:N165)-1)*100</f>
        <v>1.925678642731099</v>
      </c>
      <c r="AG169" s="4">
        <f t="shared" si="70"/>
        <v>1.3131380733177433</v>
      </c>
      <c r="AH169" s="4">
        <f t="shared" si="70"/>
        <v>0.93183575679958164</v>
      </c>
      <c r="AI169" s="4">
        <f t="shared" si="70"/>
        <v>-6.9888948790031158E-2</v>
      </c>
      <c r="AJ169" s="4">
        <f t="shared" ref="AJ169:AJ174" si="75">(AVERAGE(R166:R169)/AVERAGE(R162:R165)-1)*100</f>
        <v>2.7750955634905594</v>
      </c>
      <c r="AK169" s="4">
        <f t="shared" si="70"/>
        <v>0.83514715287793528</v>
      </c>
      <c r="AL169" s="5">
        <f>(AJ169-AK169)/AK169</f>
        <v>2.322882145891918</v>
      </c>
    </row>
    <row r="170" spans="1:38" x14ac:dyDescent="0.3">
      <c r="A170" t="s">
        <v>183</v>
      </c>
      <c r="B170">
        <v>1.1683004180632801E-2</v>
      </c>
      <c r="C170">
        <v>2616.8736585901684</v>
      </c>
      <c r="D170">
        <v>2533.2836740432726</v>
      </c>
      <c r="E170">
        <v>99870.232000000018</v>
      </c>
      <c r="F170">
        <v>98267.602659942087</v>
      </c>
      <c r="G170">
        <v>189.810640452895</v>
      </c>
      <c r="H170">
        <v>183.99459358826138</v>
      </c>
      <c r="I170" s="3">
        <f t="shared" si="71"/>
        <v>3.1609879133995794E-2</v>
      </c>
      <c r="L170" s="2"/>
      <c r="M170">
        <f t="shared" ref="M170:M175" si="76">B170/AVERAGE(B$5:B$8)*100</f>
        <v>110.63608065623431</v>
      </c>
      <c r="N170">
        <f t="shared" si="53"/>
        <v>256.58124865468335</v>
      </c>
      <c r="O170">
        <f t="shared" si="54"/>
        <v>229.35088129827247</v>
      </c>
      <c r="P170">
        <f t="shared" si="55"/>
        <v>238.700853168294</v>
      </c>
      <c r="Q170">
        <f t="shared" si="56"/>
        <v>237.37091390600523</v>
      </c>
      <c r="R170">
        <f t="shared" si="57"/>
        <v>274.27112493958606</v>
      </c>
      <c r="S170">
        <f t="shared" si="58"/>
        <v>258.58218814963828</v>
      </c>
      <c r="T170" s="5"/>
      <c r="U170" s="10">
        <f t="shared" si="67"/>
        <v>3.2996693344445438E-2</v>
      </c>
      <c r="V170" s="10">
        <f t="shared" si="68"/>
        <v>1.6308827087233135E-2</v>
      </c>
      <c r="X170">
        <f t="shared" si="46"/>
        <v>1.074907128521166</v>
      </c>
      <c r="Y170">
        <f t="shared" si="47"/>
        <v>1.1490161065583353</v>
      </c>
      <c r="Z170">
        <f t="shared" si="73"/>
        <v>1.06894454048242</v>
      </c>
      <c r="AB170" s="3">
        <f t="shared" si="61"/>
        <v>0.1187279822177687</v>
      </c>
      <c r="AC170" s="3">
        <f t="shared" si="62"/>
        <v>5.602789492630933E-3</v>
      </c>
      <c r="AE170" s="4">
        <f t="shared" si="72"/>
        <v>0.11430270497443384</v>
      </c>
      <c r="AF170" s="4">
        <f t="shared" si="74"/>
        <v>2.4693593920423806</v>
      </c>
      <c r="AG170" s="4">
        <f t="shared" si="70"/>
        <v>1.1044561503294359</v>
      </c>
      <c r="AH170" s="4">
        <f t="shared" si="70"/>
        <v>1.4926042681865814</v>
      </c>
      <c r="AI170" s="4">
        <f t="shared" si="70"/>
        <v>0.54753973713925763</v>
      </c>
      <c r="AJ170" s="4">
        <f t="shared" si="75"/>
        <v>2.68190406931057</v>
      </c>
      <c r="AK170" s="4">
        <f t="shared" si="70"/>
        <v>1.0463989179561706</v>
      </c>
      <c r="AL170" s="5">
        <f>(AJ170-AK170)/AK170</f>
        <v>1.5629843679013669</v>
      </c>
    </row>
    <row r="171" spans="1:38" x14ac:dyDescent="0.3">
      <c r="A171" t="s">
        <v>184</v>
      </c>
      <c r="B171">
        <v>1.16877292794598E-2</v>
      </c>
      <c r="C171">
        <v>2642.9703823768546</v>
      </c>
      <c r="D171">
        <v>2545.5388255193179</v>
      </c>
      <c r="E171">
        <v>101005.632</v>
      </c>
      <c r="F171">
        <v>98866.613399073161</v>
      </c>
      <c r="G171">
        <v>191.50307143339401</v>
      </c>
      <c r="H171">
        <v>184.96812095792941</v>
      </c>
      <c r="I171" s="3">
        <f t="shared" si="71"/>
        <v>3.533014468450462E-2</v>
      </c>
      <c r="L171" s="2"/>
      <c r="M171">
        <f t="shared" si="76"/>
        <v>110.68082654580604</v>
      </c>
      <c r="N171">
        <f>C171/AVERAGE(C$5:C$8)*100</f>
        <v>259.14000037470021</v>
      </c>
      <c r="O171">
        <f t="shared" si="54"/>
        <v>230.46040164937818</v>
      </c>
      <c r="P171">
        <f t="shared" si="55"/>
        <v>241.41458420966453</v>
      </c>
      <c r="Q171">
        <f t="shared" si="56"/>
        <v>238.81785799274661</v>
      </c>
      <c r="R171">
        <f t="shared" si="57"/>
        <v>276.7166408906229</v>
      </c>
      <c r="S171">
        <f t="shared" si="58"/>
        <v>259.95036333654434</v>
      </c>
      <c r="T171" s="5"/>
      <c r="U171" s="10">
        <f t="shared" si="67"/>
        <v>3.8275415751185538E-2</v>
      </c>
      <c r="V171" s="10">
        <f t="shared" si="68"/>
        <v>2.1635398719411336E-2</v>
      </c>
      <c r="X171">
        <f t="shared" si="46"/>
        <v>1.0734231373098879</v>
      </c>
      <c r="Y171">
        <f t="shared" si="47"/>
        <v>1.1462300084169692</v>
      </c>
      <c r="Z171">
        <f t="shared" si="73"/>
        <v>1.0678268136548119</v>
      </c>
      <c r="AB171" s="3">
        <f t="shared" si="61"/>
        <v>0.12444480058207597</v>
      </c>
      <c r="AC171" s="3">
        <f t="shared" si="62"/>
        <v>1.0873249759223436E-2</v>
      </c>
      <c r="AE171" s="4">
        <f t="shared" si="72"/>
        <v>0.1294989659896828</v>
      </c>
      <c r="AF171" s="4">
        <f t="shared" si="74"/>
        <v>3.2774883471554661</v>
      </c>
      <c r="AG171" s="4">
        <f>(AVERAGE(O168:O171)/AVERAGE(O164:O167)-1)*100</f>
        <v>1.0024299909897394</v>
      </c>
      <c r="AH171" s="4">
        <f>(AVERAGE(P168:P171)/AVERAGE(P164:P167)-1)*100</f>
        <v>2.1552544603224311</v>
      </c>
      <c r="AI171" s="4">
        <f>(AVERAGE(Q168:Q171)/AVERAGE(Q164:Q167)-1)*100</f>
        <v>1.1305089740333507</v>
      </c>
      <c r="AJ171" s="4">
        <f t="shared" si="75"/>
        <v>3.144114052604996</v>
      </c>
      <c r="AK171" s="4">
        <f>(AVERAGE(S168:S171)/AVERAGE(S164:S167)-1)*100</f>
        <v>1.2495787646193746</v>
      </c>
      <c r="AL171" s="5">
        <f>(AJ171-AK171)/AK171</f>
        <v>1.5161391515505647</v>
      </c>
    </row>
    <row r="172" spans="1:38" x14ac:dyDescent="0.3">
      <c r="A172" t="s">
        <v>185</v>
      </c>
      <c r="B172">
        <v>1.16925697431769E-2</v>
      </c>
      <c r="C172">
        <v>2641.4755626035053</v>
      </c>
      <c r="D172">
        <v>2560.6831019747501</v>
      </c>
      <c r="E172">
        <v>101788.00799999999</v>
      </c>
      <c r="F172">
        <v>99433.914531340997</v>
      </c>
      <c r="G172" s="7">
        <v>191.650738489551</v>
      </c>
      <c r="H172" s="9">
        <v>186.02319547168685</v>
      </c>
      <c r="I172" s="3">
        <f t="shared" si="71"/>
        <v>3.0251835012266953E-2</v>
      </c>
      <c r="J172">
        <f>AVERAGE(H169:H172)</f>
        <v>184.66426459379312</v>
      </c>
      <c r="K172" s="8">
        <f>AVERAGE(G169:G172)</f>
        <v>190.136815401874</v>
      </c>
      <c r="L172" s="2">
        <f>(K172-J172)/J172</f>
        <v>2.9635137150757777E-2</v>
      </c>
      <c r="M172">
        <f t="shared" si="76"/>
        <v>110.72666492144461</v>
      </c>
      <c r="N172">
        <f>C172/AVERAGE(C$5:C$8)*100</f>
        <v>258.9934351315901</v>
      </c>
      <c r="O172">
        <f t="shared" ref="O172:S173" si="77">D172/AVERAGE(D$5:D$8)*100</f>
        <v>231.83148898052349</v>
      </c>
      <c r="P172">
        <f t="shared" si="77"/>
        <v>243.2845490125739</v>
      </c>
      <c r="Q172">
        <f t="shared" si="77"/>
        <v>240.18820574298454</v>
      </c>
      <c r="R172" s="14">
        <f t="shared" si="77"/>
        <v>276.93001570202472</v>
      </c>
      <c r="S172" s="15">
        <f t="shared" si="77"/>
        <v>261.43314318951559</v>
      </c>
      <c r="T172" s="5"/>
      <c r="U172" s="10">
        <f t="shared" si="67"/>
        <v>3.1551135931833896E-2</v>
      </c>
      <c r="V172" s="10">
        <f t="shared" si="68"/>
        <v>2.3674955167504619E-2</v>
      </c>
      <c r="X172">
        <f t="shared" si="46"/>
        <v>1.0645700114650696</v>
      </c>
      <c r="Y172">
        <f t="shared" si="47"/>
        <v>1.1382967674108719</v>
      </c>
      <c r="Z172" s="14">
        <f t="shared" si="73"/>
        <v>1.0692549622399554</v>
      </c>
      <c r="AB172" s="3">
        <f t="shared" si="61"/>
        <v>0.1171624539466618</v>
      </c>
      <c r="AC172" s="3">
        <f t="shared" si="62"/>
        <v>1.2891321037231229E-2</v>
      </c>
      <c r="AE172" s="4">
        <f t="shared" si="72"/>
        <v>0.1420227874245894</v>
      </c>
      <c r="AF172" s="4">
        <f t="shared" si="74"/>
        <v>3.3006047252446935</v>
      </c>
      <c r="AG172" s="4">
        <f t="shared" si="70"/>
        <v>1.1407941535686472</v>
      </c>
      <c r="AH172" s="4">
        <f t="shared" si="70"/>
        <v>2.6953637531628605</v>
      </c>
      <c r="AI172" s="4">
        <f t="shared" si="70"/>
        <v>1.4824712143746366</v>
      </c>
      <c r="AJ172" s="4">
        <f t="shared" si="75"/>
        <v>3.4011667327211725</v>
      </c>
      <c r="AK172" s="4">
        <f t="shared" si="70"/>
        <v>1.386249850568344</v>
      </c>
      <c r="AL172" s="5">
        <f t="shared" si="69"/>
        <v>1.4535019652674728</v>
      </c>
    </row>
    <row r="173" spans="1:38" x14ac:dyDescent="0.3">
      <c r="A173" t="s">
        <v>189</v>
      </c>
      <c r="B173">
        <v>1.1697480820240601E-2</v>
      </c>
      <c r="C173">
        <v>2663.4310534327378</v>
      </c>
      <c r="D173">
        <v>2576.1148377423083</v>
      </c>
      <c r="E173">
        <v>101112.49073793461</v>
      </c>
      <c r="F173">
        <v>99632.395669970123</v>
      </c>
      <c r="G173" s="13">
        <v>193.215905007061</v>
      </c>
      <c r="H173" s="12">
        <v>186.84029576758363</v>
      </c>
      <c r="I173" s="3">
        <f t="shared" si="71"/>
        <v>3.412330949961772E-2</v>
      </c>
      <c r="K173" s="8"/>
      <c r="L173" s="2"/>
      <c r="M173">
        <f t="shared" si="76"/>
        <v>110.77317199357502</v>
      </c>
      <c r="N173">
        <f>C173/AVERAGE(C$5:C$8)*100</f>
        <v>261.14614404564054</v>
      </c>
      <c r="O173">
        <f t="shared" si="77"/>
        <v>233.22860144547008</v>
      </c>
      <c r="P173">
        <f t="shared" si="77"/>
        <v>241.66998836165928</v>
      </c>
      <c r="Q173">
        <f t="shared" si="77"/>
        <v>240.6676480820079</v>
      </c>
      <c r="R173">
        <f t="shared" si="77"/>
        <v>279.19163802441386</v>
      </c>
      <c r="S173">
        <f t="shared" si="77"/>
        <v>262.58147900922734</v>
      </c>
      <c r="T173" s="3"/>
      <c r="U173" s="10">
        <f t="shared" si="67"/>
        <v>3.3894535449729091E-2</v>
      </c>
      <c r="V173" s="10">
        <f t="shared" si="68"/>
        <v>1.4855560362788678E-2</v>
      </c>
      <c r="X173">
        <f t="shared" si="46"/>
        <v>1.0805898813336936</v>
      </c>
      <c r="Y173">
        <f t="shared" si="47"/>
        <v>1.155259864566234</v>
      </c>
      <c r="Z173">
        <f>R173/N173</f>
        <v>1.0691011312639542</v>
      </c>
      <c r="AB173" s="3">
        <f t="shared" si="61"/>
        <v>0.11970033875411157</v>
      </c>
      <c r="AC173" s="3">
        <f t="shared" si="62"/>
        <v>4.16483182363514E-3</v>
      </c>
      <c r="AE173" s="4">
        <f t="shared" si="72"/>
        <v>0.15178835141407276</v>
      </c>
      <c r="AF173" s="4">
        <f t="shared" si="74"/>
        <v>2.9579983038850566</v>
      </c>
      <c r="AG173" s="4">
        <f t="shared" ref="AG173:AI175" si="78">(AVERAGE(O170:O173)/AVERAGE(O166:O169)-1)*100</f>
        <v>1.4496398154061119</v>
      </c>
      <c r="AH173" s="4">
        <f t="shared" si="78"/>
        <v>2.7999740271375195</v>
      </c>
      <c r="AI173" s="4">
        <f t="shared" si="78"/>
        <v>1.5980668226639905</v>
      </c>
      <c r="AJ173" s="4">
        <f t="shared" si="75"/>
        <v>3.517520522541262</v>
      </c>
      <c r="AK173" s="4">
        <f>(AVERAGE(S170:S173)/AVERAGE(S166:S169)-1)*100</f>
        <v>1.5233001577490635</v>
      </c>
      <c r="AL173" s="5">
        <f t="shared" si="69"/>
        <v>1.3091447241356557</v>
      </c>
    </row>
    <row r="174" spans="1:38" x14ac:dyDescent="0.3">
      <c r="A174" t="s">
        <v>190</v>
      </c>
      <c r="B174">
        <v>1.17024148809483E-2</v>
      </c>
      <c r="C174">
        <v>2712.9585516564593</v>
      </c>
      <c r="D174">
        <v>2594.2970674184176</v>
      </c>
      <c r="E174">
        <v>102271.99799999999</v>
      </c>
      <c r="F174">
        <v>99507.340463710716</v>
      </c>
      <c r="G174">
        <v>194.309492200459</v>
      </c>
      <c r="H174">
        <v>187.36378878922741</v>
      </c>
      <c r="I174" s="3">
        <f t="shared" si="71"/>
        <v>3.7070681886375995E-2</v>
      </c>
      <c r="K174" s="8"/>
      <c r="L174" s="2"/>
      <c r="M174">
        <f t="shared" si="76"/>
        <v>110.81989671694066</v>
      </c>
      <c r="N174">
        <f>C174/AVERAGE(C$5:C$8)*100</f>
        <v>266.00225442577693</v>
      </c>
      <c r="O174">
        <f>D174/AVERAGE(D$5:D$8)*100</f>
        <v>234.87472992405753</v>
      </c>
      <c r="P174">
        <f>E174/AVERAGE(E$5:E$8)*100</f>
        <v>244.44133841429397</v>
      </c>
      <c r="Q174">
        <f t="shared" ref="Q174:S175" si="79">F174/AVERAGE(F$5:F$8)*100</f>
        <v>240.36557020695048</v>
      </c>
      <c r="R174">
        <f t="shared" si="79"/>
        <v>280.77184126822107</v>
      </c>
      <c r="S174">
        <f t="shared" si="79"/>
        <v>263.3171852513392</v>
      </c>
      <c r="T174" s="3"/>
      <c r="U174" s="10">
        <f>(C174/D174)-1</f>
        <v>4.5739358737402203E-2</v>
      </c>
      <c r="V174" s="10">
        <f>(E174/F174)-1</f>
        <v>2.778345319456621E-2</v>
      </c>
      <c r="X174">
        <f>N174/P174</f>
        <v>1.0882048680937109</v>
      </c>
      <c r="Y174">
        <f>R174/P174</f>
        <v>1.1486266729253134</v>
      </c>
      <c r="Z174">
        <f t="shared" si="73"/>
        <v>1.0555242919813874</v>
      </c>
      <c r="AB174" s="3">
        <f>(N174/O174)-1</f>
        <v>0.13252819710227626</v>
      </c>
      <c r="AC174" s="3">
        <f>(P174/Q174)-1</f>
        <v>1.6956539174201701E-2</v>
      </c>
      <c r="AE174" s="4">
        <f>(AVERAGE(M171:M174)/AVERAGE(M167:M170)-1)*100</f>
        <v>0.15886484860445638</v>
      </c>
      <c r="AF174" s="4">
        <f t="shared" si="74"/>
        <v>3.2256295282443448</v>
      </c>
      <c r="AG174" s="4">
        <f t="shared" si="78"/>
        <v>1.8203299633746894</v>
      </c>
      <c r="AH174" s="4">
        <f t="shared" si="78"/>
        <v>2.6780220249079667</v>
      </c>
      <c r="AI174" s="4">
        <f t="shared" si="78"/>
        <v>1.4885616610935015</v>
      </c>
      <c r="AJ174" s="4">
        <f t="shared" si="75"/>
        <v>3.3095960713714678</v>
      </c>
      <c r="AK174" s="4">
        <f>(AVERAGE(S171:S174)/AVERAGE(S167:S170)-1)*100</f>
        <v>1.6302281211080238</v>
      </c>
      <c r="AL174" s="5">
        <f>(AJ174-AK174)/AK174</f>
        <v>1.0301429159018685</v>
      </c>
    </row>
    <row r="175" spans="1:38" x14ac:dyDescent="0.3">
      <c r="A175" t="s">
        <v>191</v>
      </c>
      <c r="B175">
        <v>1.1707372047364301E-2</v>
      </c>
      <c r="C175">
        <v>2685.9254164143854</v>
      </c>
      <c r="D175">
        <v>2609.4105533946286</v>
      </c>
      <c r="E175">
        <v>102684.60123792071</v>
      </c>
      <c r="F175">
        <v>99714.387564747973</v>
      </c>
      <c r="G175">
        <v>195.04206851049099</v>
      </c>
      <c r="H175">
        <v>188.29907449996367</v>
      </c>
      <c r="I175" s="3">
        <f t="shared" si="71"/>
        <v>3.5810022053659255E-2</v>
      </c>
      <c r="J175">
        <f>AVERAGE(H172:H175)</f>
        <v>187.13158863211541</v>
      </c>
      <c r="K175" s="8">
        <f>AVERAGE(G172:G175)</f>
        <v>193.55455105189048</v>
      </c>
      <c r="L175" s="2">
        <f>(K175-J175)/J175</f>
        <v>3.4323239954971295E-2</v>
      </c>
      <c r="M175">
        <f t="shared" si="76"/>
        <v>110.86684024746991</v>
      </c>
      <c r="N175">
        <f>C175/AVERAGE(C$5:C$8)*100</f>
        <v>263.35168871249016</v>
      </c>
      <c r="O175">
        <f>D175/AVERAGE(D$5:D$8)*100</f>
        <v>236.2430296386334</v>
      </c>
      <c r="P175">
        <f>E175/AVERAGE(E$5:E$8)*100</f>
        <v>245.42750559283499</v>
      </c>
      <c r="Q175">
        <f t="shared" si="79"/>
        <v>240.86570410931989</v>
      </c>
      <c r="R175">
        <f t="shared" si="79"/>
        <v>281.83039377179597</v>
      </c>
      <c r="S175">
        <f t="shared" si="79"/>
        <v>264.6316164034223</v>
      </c>
      <c r="U175" s="10">
        <f>(C175/D175)-1</f>
        <v>2.9322661748346635E-2</v>
      </c>
      <c r="V175" s="10">
        <f>(E175/F175)-1</f>
        <v>2.9787212715357336E-2</v>
      </c>
      <c r="X175">
        <f>N175/P175</f>
        <v>1.0730324951816583</v>
      </c>
      <c r="Y175">
        <f>R175/P175</f>
        <v>1.1483244027234401</v>
      </c>
      <c r="Z175">
        <f>R175/N175</f>
        <v>1.0701674067466476</v>
      </c>
      <c r="AB175" s="3">
        <f>(N175/O175)-1</f>
        <v>0.11474903244901324</v>
      </c>
      <c r="AC175" s="3">
        <f>(P175/Q175)-1</f>
        <v>1.8939190618207258E-2</v>
      </c>
      <c r="AE175" s="4">
        <f>(AVERAGE(M172:M175)/AVERAGE(M168:M171)-1)*100</f>
        <v>0.16361417671368894</v>
      </c>
      <c r="AF175" s="4">
        <f>(AVERAGE(N172:N175)/AVERAGE(N168:N171)-1)*100</f>
        <v>2.6130079982854326</v>
      </c>
      <c r="AG175" s="4">
        <f t="shared" si="78"/>
        <v>2.1584384293393821</v>
      </c>
      <c r="AH175" s="4">
        <f t="shared" si="78"/>
        <v>2.3040196951839009</v>
      </c>
      <c r="AI175" s="4">
        <f t="shared" si="78"/>
        <v>1.264491359676656</v>
      </c>
      <c r="AJ175" s="4">
        <f>(AVERAGE(R172:R175)/AVERAGE(R168:R171)-1)*100</f>
        <v>2.7320750378456271</v>
      </c>
      <c r="AK175" s="4">
        <f>(AVERAGE(S172:S175)/AVERAGE(S168:S171)-1)*100</f>
        <v>1.7077450487000378</v>
      </c>
      <c r="AL175" s="5">
        <f>(AJ175-AK175)/AK175</f>
        <v>0.59981435163599228</v>
      </c>
    </row>
    <row r="176" spans="1:38" x14ac:dyDescent="0.3">
      <c r="AB176" s="3"/>
      <c r="AC176" s="3"/>
    </row>
    <row r="177" spans="10:29" x14ac:dyDescent="0.3">
      <c r="J177" s="16"/>
      <c r="K177" s="16"/>
      <c r="AB177" s="3"/>
      <c r="AC177" s="3"/>
    </row>
    <row r="178" spans="10:29" x14ac:dyDescent="0.3">
      <c r="AB178" s="3"/>
      <c r="AC178" s="3"/>
    </row>
    <row r="179" spans="10:29" x14ac:dyDescent="0.3">
      <c r="J179" s="3"/>
      <c r="K179" s="3"/>
      <c r="AB179" s="3"/>
      <c r="AC179" s="3"/>
    </row>
    <row r="180" spans="10:29" x14ac:dyDescent="0.3">
      <c r="J180" s="3"/>
      <c r="K180" s="3"/>
      <c r="AB180" s="3"/>
      <c r="AC180" s="3"/>
    </row>
    <row r="181" spans="10:29" x14ac:dyDescent="0.3">
      <c r="AB181" s="3"/>
      <c r="AC181" s="3"/>
    </row>
    <row r="182" spans="10:29" x14ac:dyDescent="0.3">
      <c r="J182" s="3"/>
      <c r="K182" s="3"/>
      <c r="AB182" s="3"/>
      <c r="AC182" s="3"/>
    </row>
    <row r="183" spans="10:29" x14ac:dyDescent="0.3">
      <c r="AB183" s="3"/>
      <c r="AC183" s="3"/>
    </row>
    <row r="184" spans="10:29" x14ac:dyDescent="0.3">
      <c r="AB184" s="3"/>
      <c r="AC184" s="3"/>
    </row>
    <row r="185" spans="10:29" x14ac:dyDescent="0.3">
      <c r="AB185" s="3"/>
      <c r="AC185" s="3"/>
    </row>
    <row r="186" spans="10:29" x14ac:dyDescent="0.3">
      <c r="AB186" s="3"/>
      <c r="AC186" s="3"/>
    </row>
    <row r="187" spans="10:29" x14ac:dyDescent="0.3">
      <c r="AB187" s="3"/>
      <c r="AC187" s="3"/>
    </row>
    <row r="188" spans="10:29" x14ac:dyDescent="0.3">
      <c r="AB188" s="3"/>
      <c r="AC188" s="3"/>
    </row>
    <row r="189" spans="10:29" x14ac:dyDescent="0.3">
      <c r="AB189" s="3"/>
      <c r="AC189" s="3"/>
    </row>
    <row r="190" spans="10:29" x14ac:dyDescent="0.3">
      <c r="AB190" s="3"/>
      <c r="AC190" s="3"/>
    </row>
    <row r="191" spans="10:29" x14ac:dyDescent="0.3">
      <c r="AB191" s="3"/>
      <c r="AC191" s="3"/>
    </row>
    <row r="192" spans="10:29" x14ac:dyDescent="0.3">
      <c r="AB192" s="3"/>
      <c r="AC192" s="3"/>
    </row>
    <row r="193" spans="28:29" x14ac:dyDescent="0.3">
      <c r="AB193" s="3"/>
      <c r="AC193" s="3"/>
    </row>
  </sheetData>
  <mergeCells count="3">
    <mergeCell ref="B1:H1"/>
    <mergeCell ref="M1:S1"/>
    <mergeCell ref="AE1:AK1"/>
  </mergeCells>
  <phoneticPr fontId="2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2025-12-11T15:51:10Z</dcterms:modified>
</cp:coreProperties>
</file>