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8_{85BC4060-2E07-4951-A418-2C819B41216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dústria" sheetId="2" r:id="rId1"/>
    <sheet name="Serviço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5" i="3" l="1"/>
  <c r="L105" i="3"/>
  <c r="M105" i="3"/>
  <c r="N105" i="3"/>
  <c r="O105" i="3"/>
  <c r="P105" i="3"/>
  <c r="Q105" i="3"/>
  <c r="S105" i="3"/>
  <c r="I105" i="3"/>
  <c r="T105" i="3" l="1"/>
  <c r="U105" i="3"/>
  <c r="Q105" i="2" l="1"/>
  <c r="P105" i="2"/>
  <c r="O105" i="2"/>
  <c r="N105" i="2"/>
  <c r="X105" i="2" s="1"/>
  <c r="M105" i="2"/>
  <c r="L105" i="2"/>
  <c r="W105" i="2" s="1"/>
  <c r="K105" i="2"/>
  <c r="I105" i="2"/>
  <c r="U105" i="2" l="1"/>
  <c r="S105" i="2"/>
  <c r="T105" i="2"/>
  <c r="Q104" i="2"/>
  <c r="P104" i="2"/>
  <c r="O104" i="2"/>
  <c r="N104" i="2"/>
  <c r="X104" i="2" s="1"/>
  <c r="M104" i="2"/>
  <c r="L104" i="2"/>
  <c r="K104" i="2"/>
  <c r="I104" i="2"/>
  <c r="Q104" i="3"/>
  <c r="P104" i="3"/>
  <c r="O104" i="3"/>
  <c r="N104" i="3"/>
  <c r="M104" i="3"/>
  <c r="L104" i="3"/>
  <c r="K104" i="3"/>
  <c r="I104" i="3"/>
  <c r="W104" i="2" l="1"/>
  <c r="U104" i="3"/>
  <c r="S104" i="3"/>
  <c r="T104" i="2"/>
  <c r="S104" i="2"/>
  <c r="U104" i="2"/>
  <c r="T104" i="3"/>
  <c r="K101" i="3" l="1"/>
  <c r="K103" i="3" l="1"/>
  <c r="I103" i="2"/>
  <c r="K103" i="2"/>
  <c r="L103" i="2"/>
  <c r="M103" i="2"/>
  <c r="N103" i="2"/>
  <c r="O103" i="2"/>
  <c r="P103" i="2"/>
  <c r="Q103" i="2"/>
  <c r="L103" i="3"/>
  <c r="M103" i="3"/>
  <c r="N103" i="3"/>
  <c r="O103" i="3"/>
  <c r="P103" i="3"/>
  <c r="Q103" i="3"/>
  <c r="I103" i="3"/>
  <c r="X103" i="2" l="1"/>
  <c r="W103" i="2"/>
  <c r="T103" i="2"/>
  <c r="U103" i="2"/>
  <c r="T103" i="3"/>
  <c r="U103" i="3"/>
  <c r="S103" i="3"/>
  <c r="S103" i="2"/>
  <c r="K79" i="3" l="1"/>
  <c r="K102" i="2" l="1"/>
  <c r="L102" i="2"/>
  <c r="M102" i="2"/>
  <c r="N102" i="2"/>
  <c r="O102" i="2"/>
  <c r="P102" i="2"/>
  <c r="Q102" i="2"/>
  <c r="I102" i="2"/>
  <c r="W102" i="2" l="1"/>
  <c r="X102" i="2"/>
  <c r="U102" i="2"/>
  <c r="T102" i="2"/>
  <c r="S102" i="2"/>
  <c r="Q102" i="3"/>
  <c r="P102" i="3"/>
  <c r="O102" i="3"/>
  <c r="N102" i="3"/>
  <c r="M102" i="3"/>
  <c r="L102" i="3"/>
  <c r="K102" i="3"/>
  <c r="I102" i="3"/>
  <c r="S102" i="3" l="1"/>
  <c r="U102" i="3"/>
  <c r="T102" i="3"/>
  <c r="Q101" i="3" l="1"/>
  <c r="P101" i="3"/>
  <c r="O101" i="3"/>
  <c r="N101" i="3"/>
  <c r="M101" i="3"/>
  <c r="L101" i="3"/>
  <c r="Q100" i="3"/>
  <c r="P100" i="3"/>
  <c r="O100" i="3"/>
  <c r="N100" i="3"/>
  <c r="M100" i="3"/>
  <c r="L100" i="3"/>
  <c r="K100" i="3"/>
  <c r="Q99" i="3"/>
  <c r="P99" i="3"/>
  <c r="O99" i="3"/>
  <c r="N99" i="3"/>
  <c r="M99" i="3"/>
  <c r="L99" i="3"/>
  <c r="K99" i="3"/>
  <c r="I101" i="3"/>
  <c r="I100" i="3"/>
  <c r="I99" i="3"/>
  <c r="K99" i="2"/>
  <c r="L99" i="2"/>
  <c r="M99" i="2"/>
  <c r="N99" i="2"/>
  <c r="O99" i="2"/>
  <c r="P99" i="2"/>
  <c r="Q99" i="2"/>
  <c r="K100" i="2"/>
  <c r="L100" i="2"/>
  <c r="M100" i="2"/>
  <c r="N100" i="2"/>
  <c r="O100" i="2"/>
  <c r="P100" i="2"/>
  <c r="Q100" i="2"/>
  <c r="K101" i="2"/>
  <c r="L101" i="2"/>
  <c r="M101" i="2"/>
  <c r="N101" i="2"/>
  <c r="O101" i="2"/>
  <c r="P101" i="2"/>
  <c r="Q101" i="2"/>
  <c r="I101" i="2"/>
  <c r="I100" i="2"/>
  <c r="I99" i="2"/>
  <c r="Q98" i="2"/>
  <c r="P98" i="2"/>
  <c r="O98" i="2"/>
  <c r="N98" i="2"/>
  <c r="M98" i="2"/>
  <c r="L98" i="2"/>
  <c r="K98" i="2"/>
  <c r="Q97" i="2"/>
  <c r="P97" i="2"/>
  <c r="O97" i="2"/>
  <c r="N97" i="2"/>
  <c r="M97" i="2"/>
  <c r="L97" i="2"/>
  <c r="K97" i="2"/>
  <c r="Q96" i="2"/>
  <c r="P96" i="2"/>
  <c r="O96" i="2"/>
  <c r="N96" i="2"/>
  <c r="M96" i="2"/>
  <c r="L96" i="2"/>
  <c r="K96" i="2"/>
  <c r="I98" i="2"/>
  <c r="I97" i="2"/>
  <c r="I96" i="2"/>
  <c r="I95" i="2"/>
  <c r="Q98" i="3"/>
  <c r="P98" i="3"/>
  <c r="O98" i="3"/>
  <c r="N98" i="3"/>
  <c r="M98" i="3"/>
  <c r="L98" i="3"/>
  <c r="K98" i="3"/>
  <c r="Q97" i="3"/>
  <c r="P97" i="3"/>
  <c r="O97" i="3"/>
  <c r="N97" i="3"/>
  <c r="M97" i="3"/>
  <c r="L97" i="3"/>
  <c r="K97" i="3"/>
  <c r="Q96" i="3"/>
  <c r="P96" i="3"/>
  <c r="O96" i="3"/>
  <c r="N96" i="3"/>
  <c r="M96" i="3"/>
  <c r="L96" i="3"/>
  <c r="K96" i="3"/>
  <c r="I98" i="3"/>
  <c r="I97" i="3"/>
  <c r="I96" i="3"/>
  <c r="X101" i="2" l="1"/>
  <c r="W99" i="2"/>
  <c r="W96" i="2"/>
  <c r="W97" i="2"/>
  <c r="S98" i="2"/>
  <c r="W98" i="2"/>
  <c r="W100" i="2"/>
  <c r="W101" i="2"/>
  <c r="X98" i="2"/>
  <c r="X99" i="2"/>
  <c r="X97" i="2"/>
  <c r="X100" i="2"/>
  <c r="S96" i="2"/>
  <c r="X96" i="2"/>
  <c r="T101" i="2"/>
  <c r="T96" i="3"/>
  <c r="U96" i="3"/>
  <c r="T100" i="2"/>
  <c r="S100" i="2"/>
  <c r="T98" i="2"/>
  <c r="T99" i="2"/>
  <c r="U99" i="2"/>
  <c r="S101" i="2"/>
  <c r="U101" i="2"/>
  <c r="U100" i="2"/>
  <c r="S101" i="3"/>
  <c r="T101" i="3"/>
  <c r="T100" i="3"/>
  <c r="S99" i="3"/>
  <c r="T99" i="3"/>
  <c r="S100" i="3"/>
  <c r="U99" i="3"/>
  <c r="U100" i="3"/>
  <c r="U101" i="3"/>
  <c r="S97" i="3"/>
  <c r="U97" i="3"/>
  <c r="S96" i="3"/>
  <c r="U98" i="3"/>
  <c r="S98" i="3"/>
  <c r="S99" i="2"/>
  <c r="S97" i="2"/>
  <c r="U96" i="2"/>
  <c r="U97" i="2"/>
  <c r="T96" i="2"/>
  <c r="T97" i="2"/>
  <c r="U98" i="2"/>
  <c r="T97" i="3"/>
  <c r="T98" i="3"/>
  <c r="K95" i="2" l="1"/>
  <c r="L95" i="2"/>
  <c r="M95" i="2"/>
  <c r="N95" i="2"/>
  <c r="O95" i="2"/>
  <c r="P95" i="2"/>
  <c r="Q95" i="2"/>
  <c r="W95" i="2" l="1"/>
  <c r="X95" i="2"/>
  <c r="T95" i="2"/>
  <c r="S95" i="2"/>
  <c r="U95" i="2"/>
  <c r="Q95" i="3" l="1"/>
  <c r="P95" i="3"/>
  <c r="O95" i="3"/>
  <c r="N95" i="3"/>
  <c r="M95" i="3"/>
  <c r="L95" i="3"/>
  <c r="K95" i="3"/>
  <c r="I95" i="3"/>
  <c r="T95" i="3" l="1"/>
  <c r="S95" i="3"/>
  <c r="U95" i="3"/>
  <c r="K94" i="3" l="1"/>
  <c r="L94" i="3"/>
  <c r="M94" i="3"/>
  <c r="N94" i="3"/>
  <c r="O94" i="3"/>
  <c r="P94" i="3"/>
  <c r="Q94" i="3"/>
  <c r="I94" i="3"/>
  <c r="K94" i="2"/>
  <c r="L94" i="2"/>
  <c r="M94" i="2"/>
  <c r="N94" i="2"/>
  <c r="O94" i="2"/>
  <c r="P94" i="2"/>
  <c r="Q94" i="2"/>
  <c r="I94" i="2"/>
  <c r="X94" i="2" l="1"/>
  <c r="W94" i="2"/>
  <c r="U94" i="2"/>
  <c r="S94" i="3"/>
  <c r="T94" i="2"/>
  <c r="U94" i="3"/>
  <c r="T94" i="3"/>
  <c r="S94" i="2"/>
  <c r="Q93" i="2"/>
  <c r="P93" i="2"/>
  <c r="O93" i="2"/>
  <c r="N93" i="2"/>
  <c r="M93" i="2"/>
  <c r="L93" i="2"/>
  <c r="K93" i="2"/>
  <c r="I93" i="2"/>
  <c r="X93" i="2" l="1"/>
  <c r="W93" i="2"/>
  <c r="S93" i="2"/>
  <c r="U93" i="2"/>
  <c r="T93" i="2"/>
  <c r="Q93" i="3" l="1"/>
  <c r="P93" i="3"/>
  <c r="O93" i="3"/>
  <c r="N93" i="3"/>
  <c r="M93" i="3"/>
  <c r="L93" i="3"/>
  <c r="K93" i="3"/>
  <c r="I93" i="3"/>
  <c r="S93" i="3" l="1"/>
  <c r="T93" i="3"/>
  <c r="U93" i="3"/>
  <c r="I92" i="3" l="1"/>
  <c r="I91" i="3"/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3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3" i="2"/>
  <c r="M8" i="3" l="1"/>
  <c r="Q92" i="3" l="1"/>
  <c r="P92" i="3"/>
  <c r="O92" i="3"/>
  <c r="N92" i="3"/>
  <c r="M92" i="3"/>
  <c r="L92" i="3"/>
  <c r="K92" i="3"/>
  <c r="Q91" i="3"/>
  <c r="P91" i="3"/>
  <c r="O91" i="3"/>
  <c r="N91" i="3"/>
  <c r="M91" i="3"/>
  <c r="L91" i="3"/>
  <c r="K91" i="3"/>
  <c r="Q90" i="3"/>
  <c r="P90" i="3"/>
  <c r="O90" i="3"/>
  <c r="N90" i="3"/>
  <c r="M90" i="3"/>
  <c r="L90" i="3"/>
  <c r="K90" i="3"/>
  <c r="Q89" i="3"/>
  <c r="P89" i="3"/>
  <c r="O89" i="3"/>
  <c r="N89" i="3"/>
  <c r="M89" i="3"/>
  <c r="L89" i="3"/>
  <c r="K89" i="3"/>
  <c r="Q88" i="3"/>
  <c r="P88" i="3"/>
  <c r="O88" i="3"/>
  <c r="N88" i="3"/>
  <c r="M88" i="3"/>
  <c r="L88" i="3"/>
  <c r="K88" i="3"/>
  <c r="Q87" i="3"/>
  <c r="P87" i="3"/>
  <c r="O87" i="3"/>
  <c r="N87" i="3"/>
  <c r="M87" i="3"/>
  <c r="L87" i="3"/>
  <c r="K87" i="3"/>
  <c r="Q86" i="3"/>
  <c r="P86" i="3"/>
  <c r="O86" i="3"/>
  <c r="N86" i="3"/>
  <c r="M86" i="3"/>
  <c r="L86" i="3"/>
  <c r="K86" i="3"/>
  <c r="Q85" i="3"/>
  <c r="P85" i="3"/>
  <c r="O85" i="3"/>
  <c r="N85" i="3"/>
  <c r="M85" i="3"/>
  <c r="L85" i="3"/>
  <c r="K85" i="3"/>
  <c r="Q84" i="3"/>
  <c r="P84" i="3"/>
  <c r="O84" i="3"/>
  <c r="N84" i="3"/>
  <c r="M84" i="3"/>
  <c r="L84" i="3"/>
  <c r="K84" i="3"/>
  <c r="Q83" i="3"/>
  <c r="P83" i="3"/>
  <c r="O83" i="3"/>
  <c r="N83" i="3"/>
  <c r="M83" i="3"/>
  <c r="L83" i="3"/>
  <c r="K83" i="3"/>
  <c r="Q82" i="3"/>
  <c r="P82" i="3"/>
  <c r="O82" i="3"/>
  <c r="N82" i="3"/>
  <c r="M82" i="3"/>
  <c r="L82" i="3"/>
  <c r="K82" i="3"/>
  <c r="Q81" i="3"/>
  <c r="P81" i="3"/>
  <c r="O81" i="3"/>
  <c r="N81" i="3"/>
  <c r="M81" i="3"/>
  <c r="L81" i="3"/>
  <c r="K81" i="3"/>
  <c r="Q80" i="3"/>
  <c r="P80" i="3"/>
  <c r="O80" i="3"/>
  <c r="N80" i="3"/>
  <c r="M80" i="3"/>
  <c r="L80" i="3"/>
  <c r="K80" i="3"/>
  <c r="Q79" i="3"/>
  <c r="P79" i="3"/>
  <c r="O79" i="3"/>
  <c r="N79" i="3"/>
  <c r="M79" i="3"/>
  <c r="L79" i="3"/>
  <c r="Q78" i="3"/>
  <c r="P78" i="3"/>
  <c r="O78" i="3"/>
  <c r="N78" i="3"/>
  <c r="M78" i="3"/>
  <c r="L78" i="3"/>
  <c r="K78" i="3"/>
  <c r="Q77" i="3"/>
  <c r="P77" i="3"/>
  <c r="O77" i="3"/>
  <c r="N77" i="3"/>
  <c r="M77" i="3"/>
  <c r="L77" i="3"/>
  <c r="K77" i="3"/>
  <c r="Q76" i="3"/>
  <c r="P76" i="3"/>
  <c r="O76" i="3"/>
  <c r="N76" i="3"/>
  <c r="M76" i="3"/>
  <c r="L76" i="3"/>
  <c r="K76" i="3"/>
  <c r="Q75" i="3"/>
  <c r="P75" i="3"/>
  <c r="O75" i="3"/>
  <c r="N75" i="3"/>
  <c r="M75" i="3"/>
  <c r="L75" i="3"/>
  <c r="K75" i="3"/>
  <c r="Q74" i="3"/>
  <c r="P74" i="3"/>
  <c r="O74" i="3"/>
  <c r="N74" i="3"/>
  <c r="M74" i="3"/>
  <c r="L74" i="3"/>
  <c r="K74" i="3"/>
  <c r="Q73" i="3"/>
  <c r="P73" i="3"/>
  <c r="O73" i="3"/>
  <c r="N73" i="3"/>
  <c r="M73" i="3"/>
  <c r="L73" i="3"/>
  <c r="K73" i="3"/>
  <c r="Q72" i="3"/>
  <c r="P72" i="3"/>
  <c r="O72" i="3"/>
  <c r="N72" i="3"/>
  <c r="M72" i="3"/>
  <c r="L72" i="3"/>
  <c r="K72" i="3"/>
  <c r="Q71" i="3"/>
  <c r="P71" i="3"/>
  <c r="O71" i="3"/>
  <c r="N71" i="3"/>
  <c r="M71" i="3"/>
  <c r="L71" i="3"/>
  <c r="K71" i="3"/>
  <c r="Q70" i="3"/>
  <c r="P70" i="3"/>
  <c r="O70" i="3"/>
  <c r="N70" i="3"/>
  <c r="M70" i="3"/>
  <c r="L70" i="3"/>
  <c r="K70" i="3"/>
  <c r="Q69" i="3"/>
  <c r="P69" i="3"/>
  <c r="O69" i="3"/>
  <c r="N69" i="3"/>
  <c r="M69" i="3"/>
  <c r="L69" i="3"/>
  <c r="K69" i="3"/>
  <c r="Q68" i="3"/>
  <c r="P68" i="3"/>
  <c r="O68" i="3"/>
  <c r="N68" i="3"/>
  <c r="M68" i="3"/>
  <c r="L68" i="3"/>
  <c r="K68" i="3"/>
  <c r="Q67" i="3"/>
  <c r="P67" i="3"/>
  <c r="O67" i="3"/>
  <c r="N67" i="3"/>
  <c r="M67" i="3"/>
  <c r="L67" i="3"/>
  <c r="K67" i="3"/>
  <c r="Q66" i="3"/>
  <c r="P66" i="3"/>
  <c r="O66" i="3"/>
  <c r="N66" i="3"/>
  <c r="M66" i="3"/>
  <c r="L66" i="3"/>
  <c r="K66" i="3"/>
  <c r="Q65" i="3"/>
  <c r="P65" i="3"/>
  <c r="O65" i="3"/>
  <c r="N65" i="3"/>
  <c r="M65" i="3"/>
  <c r="L65" i="3"/>
  <c r="K65" i="3"/>
  <c r="Q64" i="3"/>
  <c r="P64" i="3"/>
  <c r="O64" i="3"/>
  <c r="N64" i="3"/>
  <c r="M64" i="3"/>
  <c r="L64" i="3"/>
  <c r="K64" i="3"/>
  <c r="Q63" i="3"/>
  <c r="P63" i="3"/>
  <c r="O63" i="3"/>
  <c r="N63" i="3"/>
  <c r="M63" i="3"/>
  <c r="L63" i="3"/>
  <c r="K63" i="3"/>
  <c r="Q62" i="3"/>
  <c r="P62" i="3"/>
  <c r="O62" i="3"/>
  <c r="N62" i="3"/>
  <c r="M62" i="3"/>
  <c r="L62" i="3"/>
  <c r="K62" i="3"/>
  <c r="Q61" i="3"/>
  <c r="P61" i="3"/>
  <c r="O61" i="3"/>
  <c r="N61" i="3"/>
  <c r="M61" i="3"/>
  <c r="L61" i="3"/>
  <c r="K61" i="3"/>
  <c r="Q60" i="3"/>
  <c r="P60" i="3"/>
  <c r="O60" i="3"/>
  <c r="N60" i="3"/>
  <c r="M60" i="3"/>
  <c r="L60" i="3"/>
  <c r="K60" i="3"/>
  <c r="Q59" i="3"/>
  <c r="P59" i="3"/>
  <c r="O59" i="3"/>
  <c r="N59" i="3"/>
  <c r="M59" i="3"/>
  <c r="L59" i="3"/>
  <c r="K59" i="3"/>
  <c r="Q58" i="3"/>
  <c r="P58" i="3"/>
  <c r="O58" i="3"/>
  <c r="N58" i="3"/>
  <c r="M58" i="3"/>
  <c r="L58" i="3"/>
  <c r="K58" i="3"/>
  <c r="Q57" i="3"/>
  <c r="P57" i="3"/>
  <c r="O57" i="3"/>
  <c r="N57" i="3"/>
  <c r="M57" i="3"/>
  <c r="L57" i="3"/>
  <c r="K57" i="3"/>
  <c r="Q56" i="3"/>
  <c r="P56" i="3"/>
  <c r="O56" i="3"/>
  <c r="N56" i="3"/>
  <c r="M56" i="3"/>
  <c r="L56" i="3"/>
  <c r="K56" i="3"/>
  <c r="Q55" i="3"/>
  <c r="P55" i="3"/>
  <c r="O55" i="3"/>
  <c r="N55" i="3"/>
  <c r="M55" i="3"/>
  <c r="L55" i="3"/>
  <c r="K55" i="3"/>
  <c r="Q54" i="3"/>
  <c r="P54" i="3"/>
  <c r="O54" i="3"/>
  <c r="N54" i="3"/>
  <c r="M54" i="3"/>
  <c r="L54" i="3"/>
  <c r="K54" i="3"/>
  <c r="Q53" i="3"/>
  <c r="P53" i="3"/>
  <c r="O53" i="3"/>
  <c r="N53" i="3"/>
  <c r="M53" i="3"/>
  <c r="L53" i="3"/>
  <c r="K53" i="3"/>
  <c r="Q52" i="3"/>
  <c r="P52" i="3"/>
  <c r="O52" i="3"/>
  <c r="N52" i="3"/>
  <c r="M52" i="3"/>
  <c r="L52" i="3"/>
  <c r="K52" i="3"/>
  <c r="Q51" i="3"/>
  <c r="P51" i="3"/>
  <c r="O51" i="3"/>
  <c r="N51" i="3"/>
  <c r="M51" i="3"/>
  <c r="L51" i="3"/>
  <c r="K51" i="3"/>
  <c r="Q50" i="3"/>
  <c r="P50" i="3"/>
  <c r="O50" i="3"/>
  <c r="N50" i="3"/>
  <c r="M50" i="3"/>
  <c r="L50" i="3"/>
  <c r="K50" i="3"/>
  <c r="Q49" i="3"/>
  <c r="P49" i="3"/>
  <c r="O49" i="3"/>
  <c r="N49" i="3"/>
  <c r="M49" i="3"/>
  <c r="L49" i="3"/>
  <c r="K49" i="3"/>
  <c r="Q48" i="3"/>
  <c r="P48" i="3"/>
  <c r="O48" i="3"/>
  <c r="N48" i="3"/>
  <c r="M48" i="3"/>
  <c r="L48" i="3"/>
  <c r="K48" i="3"/>
  <c r="Q47" i="3"/>
  <c r="P47" i="3"/>
  <c r="O47" i="3"/>
  <c r="N47" i="3"/>
  <c r="M47" i="3"/>
  <c r="L47" i="3"/>
  <c r="K47" i="3"/>
  <c r="Q46" i="3"/>
  <c r="P46" i="3"/>
  <c r="O46" i="3"/>
  <c r="N46" i="3"/>
  <c r="M46" i="3"/>
  <c r="L46" i="3"/>
  <c r="K46" i="3"/>
  <c r="Q45" i="3"/>
  <c r="P45" i="3"/>
  <c r="O45" i="3"/>
  <c r="N45" i="3"/>
  <c r="M45" i="3"/>
  <c r="L45" i="3"/>
  <c r="K45" i="3"/>
  <c r="Q44" i="3"/>
  <c r="P44" i="3"/>
  <c r="O44" i="3"/>
  <c r="N44" i="3"/>
  <c r="M44" i="3"/>
  <c r="L44" i="3"/>
  <c r="K44" i="3"/>
  <c r="Q43" i="3"/>
  <c r="P43" i="3"/>
  <c r="O43" i="3"/>
  <c r="N43" i="3"/>
  <c r="M43" i="3"/>
  <c r="L43" i="3"/>
  <c r="K43" i="3"/>
  <c r="Q42" i="3"/>
  <c r="P42" i="3"/>
  <c r="O42" i="3"/>
  <c r="N42" i="3"/>
  <c r="M42" i="3"/>
  <c r="L42" i="3"/>
  <c r="K42" i="3"/>
  <c r="Q41" i="3"/>
  <c r="P41" i="3"/>
  <c r="O41" i="3"/>
  <c r="N41" i="3"/>
  <c r="M41" i="3"/>
  <c r="L41" i="3"/>
  <c r="K41" i="3"/>
  <c r="Q40" i="3"/>
  <c r="P40" i="3"/>
  <c r="O40" i="3"/>
  <c r="N40" i="3"/>
  <c r="M40" i="3"/>
  <c r="L40" i="3"/>
  <c r="K40" i="3"/>
  <c r="Q39" i="3"/>
  <c r="P39" i="3"/>
  <c r="O39" i="3"/>
  <c r="N39" i="3"/>
  <c r="M39" i="3"/>
  <c r="L39" i="3"/>
  <c r="K39" i="3"/>
  <c r="Q38" i="3"/>
  <c r="P38" i="3"/>
  <c r="O38" i="3"/>
  <c r="N38" i="3"/>
  <c r="M38" i="3"/>
  <c r="L38" i="3"/>
  <c r="K38" i="3"/>
  <c r="Q37" i="3"/>
  <c r="P37" i="3"/>
  <c r="O37" i="3"/>
  <c r="N37" i="3"/>
  <c r="M37" i="3"/>
  <c r="L37" i="3"/>
  <c r="K37" i="3"/>
  <c r="Q36" i="3"/>
  <c r="P36" i="3"/>
  <c r="O36" i="3"/>
  <c r="N36" i="3"/>
  <c r="M36" i="3"/>
  <c r="L36" i="3"/>
  <c r="K36" i="3"/>
  <c r="Q35" i="3"/>
  <c r="P35" i="3"/>
  <c r="O35" i="3"/>
  <c r="N35" i="3"/>
  <c r="M35" i="3"/>
  <c r="L35" i="3"/>
  <c r="K35" i="3"/>
  <c r="Q34" i="3"/>
  <c r="P34" i="3"/>
  <c r="O34" i="3"/>
  <c r="N34" i="3"/>
  <c r="M34" i="3"/>
  <c r="L34" i="3"/>
  <c r="K34" i="3"/>
  <c r="Q33" i="3"/>
  <c r="P33" i="3"/>
  <c r="O33" i="3"/>
  <c r="N33" i="3"/>
  <c r="M33" i="3"/>
  <c r="L33" i="3"/>
  <c r="K33" i="3"/>
  <c r="Q32" i="3"/>
  <c r="P32" i="3"/>
  <c r="O32" i="3"/>
  <c r="N32" i="3"/>
  <c r="M32" i="3"/>
  <c r="L32" i="3"/>
  <c r="K32" i="3"/>
  <c r="Q31" i="3"/>
  <c r="P31" i="3"/>
  <c r="O31" i="3"/>
  <c r="N31" i="3"/>
  <c r="M31" i="3"/>
  <c r="L31" i="3"/>
  <c r="K31" i="3"/>
  <c r="Q30" i="3"/>
  <c r="P30" i="3"/>
  <c r="O30" i="3"/>
  <c r="N30" i="3"/>
  <c r="M30" i="3"/>
  <c r="L30" i="3"/>
  <c r="K30" i="3"/>
  <c r="Q29" i="3"/>
  <c r="P29" i="3"/>
  <c r="O29" i="3"/>
  <c r="N29" i="3"/>
  <c r="M29" i="3"/>
  <c r="L29" i="3"/>
  <c r="K29" i="3"/>
  <c r="Q28" i="3"/>
  <c r="P28" i="3"/>
  <c r="O28" i="3"/>
  <c r="N28" i="3"/>
  <c r="M28" i="3"/>
  <c r="L28" i="3"/>
  <c r="K28" i="3"/>
  <c r="Q27" i="3"/>
  <c r="P27" i="3"/>
  <c r="O27" i="3"/>
  <c r="N27" i="3"/>
  <c r="M27" i="3"/>
  <c r="L27" i="3"/>
  <c r="K27" i="3"/>
  <c r="Q26" i="3"/>
  <c r="P26" i="3"/>
  <c r="O26" i="3"/>
  <c r="N26" i="3"/>
  <c r="M26" i="3"/>
  <c r="L26" i="3"/>
  <c r="K26" i="3"/>
  <c r="Q25" i="3"/>
  <c r="P25" i="3"/>
  <c r="O25" i="3"/>
  <c r="N25" i="3"/>
  <c r="M25" i="3"/>
  <c r="L25" i="3"/>
  <c r="K25" i="3"/>
  <c r="Q24" i="3"/>
  <c r="P24" i="3"/>
  <c r="O24" i="3"/>
  <c r="N24" i="3"/>
  <c r="M24" i="3"/>
  <c r="L24" i="3"/>
  <c r="K24" i="3"/>
  <c r="Q23" i="3"/>
  <c r="P23" i="3"/>
  <c r="O23" i="3"/>
  <c r="N23" i="3"/>
  <c r="M23" i="3"/>
  <c r="L23" i="3"/>
  <c r="K23" i="3"/>
  <c r="Q22" i="3"/>
  <c r="P22" i="3"/>
  <c r="O22" i="3"/>
  <c r="N22" i="3"/>
  <c r="M22" i="3"/>
  <c r="L22" i="3"/>
  <c r="K22" i="3"/>
  <c r="Q21" i="3"/>
  <c r="P21" i="3"/>
  <c r="O21" i="3"/>
  <c r="N21" i="3"/>
  <c r="M21" i="3"/>
  <c r="L21" i="3"/>
  <c r="K21" i="3"/>
  <c r="Q20" i="3"/>
  <c r="P20" i="3"/>
  <c r="O20" i="3"/>
  <c r="N20" i="3"/>
  <c r="M20" i="3"/>
  <c r="L20" i="3"/>
  <c r="K20" i="3"/>
  <c r="Q19" i="3"/>
  <c r="P19" i="3"/>
  <c r="O19" i="3"/>
  <c r="N19" i="3"/>
  <c r="M19" i="3"/>
  <c r="L19" i="3"/>
  <c r="K19" i="3"/>
  <c r="Q18" i="3"/>
  <c r="P18" i="3"/>
  <c r="O18" i="3"/>
  <c r="N18" i="3"/>
  <c r="M18" i="3"/>
  <c r="L18" i="3"/>
  <c r="K18" i="3"/>
  <c r="Q17" i="3"/>
  <c r="P17" i="3"/>
  <c r="O17" i="3"/>
  <c r="N17" i="3"/>
  <c r="M17" i="3"/>
  <c r="L17" i="3"/>
  <c r="K17" i="3"/>
  <c r="Q16" i="3"/>
  <c r="P16" i="3"/>
  <c r="O16" i="3"/>
  <c r="N16" i="3"/>
  <c r="M16" i="3"/>
  <c r="L16" i="3"/>
  <c r="K16" i="3"/>
  <c r="Q15" i="3"/>
  <c r="P15" i="3"/>
  <c r="O15" i="3"/>
  <c r="N15" i="3"/>
  <c r="M15" i="3"/>
  <c r="L15" i="3"/>
  <c r="K15" i="3"/>
  <c r="Q14" i="3"/>
  <c r="P14" i="3"/>
  <c r="O14" i="3"/>
  <c r="N14" i="3"/>
  <c r="M14" i="3"/>
  <c r="L14" i="3"/>
  <c r="K14" i="3"/>
  <c r="Q13" i="3"/>
  <c r="P13" i="3"/>
  <c r="O13" i="3"/>
  <c r="N13" i="3"/>
  <c r="M13" i="3"/>
  <c r="L13" i="3"/>
  <c r="K13" i="3"/>
  <c r="Q12" i="3"/>
  <c r="P12" i="3"/>
  <c r="O12" i="3"/>
  <c r="N12" i="3"/>
  <c r="M12" i="3"/>
  <c r="L12" i="3"/>
  <c r="K12" i="3"/>
  <c r="Q11" i="3"/>
  <c r="P11" i="3"/>
  <c r="O11" i="3"/>
  <c r="N11" i="3"/>
  <c r="M11" i="3"/>
  <c r="L11" i="3"/>
  <c r="K11" i="3"/>
  <c r="Q10" i="3"/>
  <c r="P10" i="3"/>
  <c r="O10" i="3"/>
  <c r="N10" i="3"/>
  <c r="M10" i="3"/>
  <c r="L10" i="3"/>
  <c r="K10" i="3"/>
  <c r="Q9" i="3"/>
  <c r="P9" i="3"/>
  <c r="O9" i="3"/>
  <c r="N9" i="3"/>
  <c r="M9" i="3"/>
  <c r="L9" i="3"/>
  <c r="K9" i="3"/>
  <c r="Q8" i="3"/>
  <c r="P8" i="3"/>
  <c r="O8" i="3"/>
  <c r="N8" i="3"/>
  <c r="L8" i="3"/>
  <c r="K8" i="3"/>
  <c r="Q7" i="3"/>
  <c r="P7" i="3"/>
  <c r="O7" i="3"/>
  <c r="N7" i="3"/>
  <c r="M7" i="3"/>
  <c r="L7" i="3"/>
  <c r="K7" i="3"/>
  <c r="Q6" i="3"/>
  <c r="P6" i="3"/>
  <c r="O6" i="3"/>
  <c r="N6" i="3"/>
  <c r="M6" i="3"/>
  <c r="L6" i="3"/>
  <c r="K6" i="3"/>
  <c r="Q5" i="3"/>
  <c r="P5" i="3"/>
  <c r="O5" i="3"/>
  <c r="N5" i="3"/>
  <c r="M5" i="3"/>
  <c r="L5" i="3"/>
  <c r="K5" i="3"/>
  <c r="Q4" i="3"/>
  <c r="P4" i="3"/>
  <c r="O4" i="3"/>
  <c r="N4" i="3"/>
  <c r="M4" i="3"/>
  <c r="L4" i="3"/>
  <c r="K4" i="3"/>
  <c r="Q3" i="3"/>
  <c r="P3" i="3"/>
  <c r="O3" i="3"/>
  <c r="N3" i="3"/>
  <c r="M3" i="3"/>
  <c r="L3" i="3"/>
  <c r="K3" i="3"/>
  <c r="L3" i="2"/>
  <c r="M3" i="2"/>
  <c r="N3" i="2"/>
  <c r="O3" i="2"/>
  <c r="L4" i="2"/>
  <c r="M4" i="2"/>
  <c r="N4" i="2"/>
  <c r="O4" i="2"/>
  <c r="L5" i="2"/>
  <c r="M5" i="2"/>
  <c r="N5" i="2"/>
  <c r="O5" i="2"/>
  <c r="L6" i="2"/>
  <c r="M6" i="2"/>
  <c r="N6" i="2"/>
  <c r="O6" i="2"/>
  <c r="L7" i="2"/>
  <c r="M7" i="2"/>
  <c r="N7" i="2"/>
  <c r="O7" i="2"/>
  <c r="L8" i="2"/>
  <c r="M8" i="2"/>
  <c r="N8" i="2"/>
  <c r="O8" i="2"/>
  <c r="L9" i="2"/>
  <c r="M9" i="2"/>
  <c r="N9" i="2"/>
  <c r="O9" i="2"/>
  <c r="L10" i="2"/>
  <c r="W10" i="2" s="1"/>
  <c r="M10" i="2"/>
  <c r="N10" i="2"/>
  <c r="O10" i="2"/>
  <c r="L11" i="2"/>
  <c r="M11" i="2"/>
  <c r="N11" i="2"/>
  <c r="O11" i="2"/>
  <c r="L12" i="2"/>
  <c r="W12" i="2" s="1"/>
  <c r="M12" i="2"/>
  <c r="N12" i="2"/>
  <c r="O12" i="2"/>
  <c r="L13" i="2"/>
  <c r="M13" i="2"/>
  <c r="N13" i="2"/>
  <c r="O13" i="2"/>
  <c r="L14" i="2"/>
  <c r="W14" i="2" s="1"/>
  <c r="M14" i="2"/>
  <c r="N14" i="2"/>
  <c r="O14" i="2"/>
  <c r="L15" i="2"/>
  <c r="M15" i="2"/>
  <c r="N15" i="2"/>
  <c r="O15" i="2"/>
  <c r="L16" i="2"/>
  <c r="W16" i="2" s="1"/>
  <c r="M16" i="2"/>
  <c r="N16" i="2"/>
  <c r="O16" i="2"/>
  <c r="L17" i="2"/>
  <c r="M17" i="2"/>
  <c r="N17" i="2"/>
  <c r="O17" i="2"/>
  <c r="L18" i="2"/>
  <c r="W18" i="2" s="1"/>
  <c r="M18" i="2"/>
  <c r="N18" i="2"/>
  <c r="O18" i="2"/>
  <c r="L19" i="2"/>
  <c r="M19" i="2"/>
  <c r="N19" i="2"/>
  <c r="O19" i="2"/>
  <c r="L20" i="2"/>
  <c r="W20" i="2" s="1"/>
  <c r="M20" i="2"/>
  <c r="N20" i="2"/>
  <c r="O20" i="2"/>
  <c r="L21" i="2"/>
  <c r="M21" i="2"/>
  <c r="N21" i="2"/>
  <c r="O21" i="2"/>
  <c r="L22" i="2"/>
  <c r="W22" i="2" s="1"/>
  <c r="M22" i="2"/>
  <c r="N22" i="2"/>
  <c r="O22" i="2"/>
  <c r="L23" i="2"/>
  <c r="M23" i="2"/>
  <c r="N23" i="2"/>
  <c r="O23" i="2"/>
  <c r="L24" i="2"/>
  <c r="W24" i="2" s="1"/>
  <c r="M24" i="2"/>
  <c r="N24" i="2"/>
  <c r="O24" i="2"/>
  <c r="L25" i="2"/>
  <c r="M25" i="2"/>
  <c r="N25" i="2"/>
  <c r="O25" i="2"/>
  <c r="L26" i="2"/>
  <c r="W26" i="2" s="1"/>
  <c r="M26" i="2"/>
  <c r="N26" i="2"/>
  <c r="O26" i="2"/>
  <c r="L27" i="2"/>
  <c r="M27" i="2"/>
  <c r="N27" i="2"/>
  <c r="O27" i="2"/>
  <c r="L28" i="2"/>
  <c r="W28" i="2" s="1"/>
  <c r="M28" i="2"/>
  <c r="N28" i="2"/>
  <c r="O28" i="2"/>
  <c r="L29" i="2"/>
  <c r="M29" i="2"/>
  <c r="N29" i="2"/>
  <c r="O29" i="2"/>
  <c r="L30" i="2"/>
  <c r="W30" i="2" s="1"/>
  <c r="M30" i="2"/>
  <c r="N30" i="2"/>
  <c r="O30" i="2"/>
  <c r="L31" i="2"/>
  <c r="M31" i="2"/>
  <c r="N31" i="2"/>
  <c r="O31" i="2"/>
  <c r="L32" i="2"/>
  <c r="W32" i="2" s="1"/>
  <c r="M32" i="2"/>
  <c r="N32" i="2"/>
  <c r="O32" i="2"/>
  <c r="L33" i="2"/>
  <c r="M33" i="2"/>
  <c r="N33" i="2"/>
  <c r="O33" i="2"/>
  <c r="L34" i="2"/>
  <c r="W34" i="2" s="1"/>
  <c r="M34" i="2"/>
  <c r="N34" i="2"/>
  <c r="O34" i="2"/>
  <c r="L35" i="2"/>
  <c r="M35" i="2"/>
  <c r="N35" i="2"/>
  <c r="O35" i="2"/>
  <c r="L36" i="2"/>
  <c r="W36" i="2" s="1"/>
  <c r="M36" i="2"/>
  <c r="N36" i="2"/>
  <c r="O36" i="2"/>
  <c r="L37" i="2"/>
  <c r="M37" i="2"/>
  <c r="N37" i="2"/>
  <c r="O37" i="2"/>
  <c r="L38" i="2"/>
  <c r="W38" i="2" s="1"/>
  <c r="M38" i="2"/>
  <c r="N38" i="2"/>
  <c r="O38" i="2"/>
  <c r="L39" i="2"/>
  <c r="M39" i="2"/>
  <c r="N39" i="2"/>
  <c r="O39" i="2"/>
  <c r="L40" i="2"/>
  <c r="W40" i="2" s="1"/>
  <c r="M40" i="2"/>
  <c r="N40" i="2"/>
  <c r="O40" i="2"/>
  <c r="L41" i="2"/>
  <c r="M41" i="2"/>
  <c r="N41" i="2"/>
  <c r="O41" i="2"/>
  <c r="L42" i="2"/>
  <c r="W42" i="2" s="1"/>
  <c r="M42" i="2"/>
  <c r="N42" i="2"/>
  <c r="O42" i="2"/>
  <c r="L43" i="2"/>
  <c r="M43" i="2"/>
  <c r="N43" i="2"/>
  <c r="O43" i="2"/>
  <c r="L44" i="2"/>
  <c r="W44" i="2" s="1"/>
  <c r="M44" i="2"/>
  <c r="N44" i="2"/>
  <c r="O44" i="2"/>
  <c r="L45" i="2"/>
  <c r="M45" i="2"/>
  <c r="N45" i="2"/>
  <c r="O45" i="2"/>
  <c r="L46" i="2"/>
  <c r="W46" i="2" s="1"/>
  <c r="M46" i="2"/>
  <c r="N46" i="2"/>
  <c r="O46" i="2"/>
  <c r="L47" i="2"/>
  <c r="M47" i="2"/>
  <c r="N47" i="2"/>
  <c r="O47" i="2"/>
  <c r="L48" i="2"/>
  <c r="W48" i="2" s="1"/>
  <c r="M48" i="2"/>
  <c r="N48" i="2"/>
  <c r="O48" i="2"/>
  <c r="L49" i="2"/>
  <c r="M49" i="2"/>
  <c r="N49" i="2"/>
  <c r="O49" i="2"/>
  <c r="L50" i="2"/>
  <c r="W50" i="2" s="1"/>
  <c r="M50" i="2"/>
  <c r="N50" i="2"/>
  <c r="O50" i="2"/>
  <c r="L51" i="2"/>
  <c r="M51" i="2"/>
  <c r="N51" i="2"/>
  <c r="O51" i="2"/>
  <c r="L52" i="2"/>
  <c r="W52" i="2" s="1"/>
  <c r="M52" i="2"/>
  <c r="N52" i="2"/>
  <c r="O52" i="2"/>
  <c r="L53" i="2"/>
  <c r="M53" i="2"/>
  <c r="N53" i="2"/>
  <c r="O53" i="2"/>
  <c r="L54" i="2"/>
  <c r="W54" i="2" s="1"/>
  <c r="M54" i="2"/>
  <c r="N54" i="2"/>
  <c r="O54" i="2"/>
  <c r="L55" i="2"/>
  <c r="M55" i="2"/>
  <c r="N55" i="2"/>
  <c r="O55" i="2"/>
  <c r="L56" i="2"/>
  <c r="W56" i="2" s="1"/>
  <c r="M56" i="2"/>
  <c r="N56" i="2"/>
  <c r="O56" i="2"/>
  <c r="L57" i="2"/>
  <c r="M57" i="2"/>
  <c r="N57" i="2"/>
  <c r="O57" i="2"/>
  <c r="L58" i="2"/>
  <c r="W58" i="2" s="1"/>
  <c r="M58" i="2"/>
  <c r="N58" i="2"/>
  <c r="O58" i="2"/>
  <c r="L59" i="2"/>
  <c r="M59" i="2"/>
  <c r="N59" i="2"/>
  <c r="O59" i="2"/>
  <c r="L60" i="2"/>
  <c r="W60" i="2" s="1"/>
  <c r="M60" i="2"/>
  <c r="N60" i="2"/>
  <c r="O60" i="2"/>
  <c r="L61" i="2"/>
  <c r="M61" i="2"/>
  <c r="N61" i="2"/>
  <c r="O61" i="2"/>
  <c r="L62" i="2"/>
  <c r="W62" i="2" s="1"/>
  <c r="M62" i="2"/>
  <c r="N62" i="2"/>
  <c r="O62" i="2"/>
  <c r="L63" i="2"/>
  <c r="M63" i="2"/>
  <c r="N63" i="2"/>
  <c r="O63" i="2"/>
  <c r="L64" i="2"/>
  <c r="W64" i="2" s="1"/>
  <c r="M64" i="2"/>
  <c r="N64" i="2"/>
  <c r="O64" i="2"/>
  <c r="L65" i="2"/>
  <c r="M65" i="2"/>
  <c r="N65" i="2"/>
  <c r="O65" i="2"/>
  <c r="L66" i="2"/>
  <c r="W66" i="2" s="1"/>
  <c r="M66" i="2"/>
  <c r="N66" i="2"/>
  <c r="O66" i="2"/>
  <c r="L67" i="2"/>
  <c r="M67" i="2"/>
  <c r="N67" i="2"/>
  <c r="O67" i="2"/>
  <c r="L68" i="2"/>
  <c r="W68" i="2" s="1"/>
  <c r="M68" i="2"/>
  <c r="N68" i="2"/>
  <c r="O68" i="2"/>
  <c r="L69" i="2"/>
  <c r="M69" i="2"/>
  <c r="N69" i="2"/>
  <c r="O69" i="2"/>
  <c r="L70" i="2"/>
  <c r="W70" i="2" s="1"/>
  <c r="M70" i="2"/>
  <c r="N70" i="2"/>
  <c r="O70" i="2"/>
  <c r="L71" i="2"/>
  <c r="M71" i="2"/>
  <c r="N71" i="2"/>
  <c r="O71" i="2"/>
  <c r="L72" i="2"/>
  <c r="W72" i="2" s="1"/>
  <c r="M72" i="2"/>
  <c r="N72" i="2"/>
  <c r="O72" i="2"/>
  <c r="L73" i="2"/>
  <c r="M73" i="2"/>
  <c r="N73" i="2"/>
  <c r="O73" i="2"/>
  <c r="L74" i="2"/>
  <c r="W74" i="2" s="1"/>
  <c r="M74" i="2"/>
  <c r="N74" i="2"/>
  <c r="O74" i="2"/>
  <c r="L75" i="2"/>
  <c r="M75" i="2"/>
  <c r="N75" i="2"/>
  <c r="O75" i="2"/>
  <c r="L76" i="2"/>
  <c r="W76" i="2" s="1"/>
  <c r="M76" i="2"/>
  <c r="N76" i="2"/>
  <c r="O76" i="2"/>
  <c r="L77" i="2"/>
  <c r="M77" i="2"/>
  <c r="N77" i="2"/>
  <c r="O77" i="2"/>
  <c r="L78" i="2"/>
  <c r="W78" i="2" s="1"/>
  <c r="M78" i="2"/>
  <c r="N78" i="2"/>
  <c r="O78" i="2"/>
  <c r="L79" i="2"/>
  <c r="M79" i="2"/>
  <c r="N79" i="2"/>
  <c r="O79" i="2"/>
  <c r="L80" i="2"/>
  <c r="W80" i="2" s="1"/>
  <c r="M80" i="2"/>
  <c r="N80" i="2"/>
  <c r="O80" i="2"/>
  <c r="L81" i="2"/>
  <c r="M81" i="2"/>
  <c r="N81" i="2"/>
  <c r="O81" i="2"/>
  <c r="L82" i="2"/>
  <c r="W82" i="2" s="1"/>
  <c r="M82" i="2"/>
  <c r="N82" i="2"/>
  <c r="O82" i="2"/>
  <c r="L83" i="2"/>
  <c r="M83" i="2"/>
  <c r="N83" i="2"/>
  <c r="O83" i="2"/>
  <c r="L84" i="2"/>
  <c r="W84" i="2" s="1"/>
  <c r="M84" i="2"/>
  <c r="N84" i="2"/>
  <c r="O84" i="2"/>
  <c r="L85" i="2"/>
  <c r="M85" i="2"/>
  <c r="N85" i="2"/>
  <c r="O85" i="2"/>
  <c r="L86" i="2"/>
  <c r="W86" i="2" s="1"/>
  <c r="M86" i="2"/>
  <c r="N86" i="2"/>
  <c r="O86" i="2"/>
  <c r="L87" i="2"/>
  <c r="M87" i="2"/>
  <c r="N87" i="2"/>
  <c r="O87" i="2"/>
  <c r="L88" i="2"/>
  <c r="W88" i="2" s="1"/>
  <c r="M88" i="2"/>
  <c r="N88" i="2"/>
  <c r="O88" i="2"/>
  <c r="L89" i="2"/>
  <c r="M89" i="2"/>
  <c r="N89" i="2"/>
  <c r="O89" i="2"/>
  <c r="L90" i="2"/>
  <c r="M90" i="2"/>
  <c r="N90" i="2"/>
  <c r="O90" i="2"/>
  <c r="L91" i="2"/>
  <c r="M91" i="2"/>
  <c r="N91" i="2"/>
  <c r="O91" i="2"/>
  <c r="L92" i="2"/>
  <c r="M92" i="2"/>
  <c r="N92" i="2"/>
  <c r="O92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3" i="2"/>
  <c r="X46" i="2" l="1"/>
  <c r="X40" i="2"/>
  <c r="X36" i="2"/>
  <c r="X28" i="2"/>
  <c r="X22" i="2"/>
  <c r="X16" i="2"/>
  <c r="X10" i="2"/>
  <c r="X6" i="2"/>
  <c r="X4" i="2"/>
  <c r="X48" i="2"/>
  <c r="X44" i="2"/>
  <c r="X42" i="2"/>
  <c r="X38" i="2"/>
  <c r="X34" i="2"/>
  <c r="X32" i="2"/>
  <c r="X30" i="2"/>
  <c r="X26" i="2"/>
  <c r="X24" i="2"/>
  <c r="X20" i="2"/>
  <c r="X18" i="2"/>
  <c r="X14" i="2"/>
  <c r="X12" i="2"/>
  <c r="X8" i="2"/>
  <c r="W8" i="2"/>
  <c r="W92" i="2"/>
  <c r="W90" i="2"/>
  <c r="W6" i="2"/>
  <c r="W27" i="2"/>
  <c r="W15" i="2"/>
  <c r="W17" i="2"/>
  <c r="W87" i="2"/>
  <c r="W81" i="2"/>
  <c r="W75" i="2"/>
  <c r="W69" i="2"/>
  <c r="W63" i="2"/>
  <c r="W55" i="2"/>
  <c r="W47" i="2"/>
  <c r="W41" i="2"/>
  <c r="W37" i="2"/>
  <c r="W33" i="2"/>
  <c r="W29" i="2"/>
  <c r="W25" i="2"/>
  <c r="W23" i="2"/>
  <c r="W21" i="2"/>
  <c r="W19" i="2"/>
  <c r="W13" i="2"/>
  <c r="W11" i="2"/>
  <c r="W9" i="2"/>
  <c r="W7" i="2"/>
  <c r="W5" i="2"/>
  <c r="W3" i="2"/>
  <c r="W91" i="2"/>
  <c r="W83" i="2"/>
  <c r="W77" i="2"/>
  <c r="W71" i="2"/>
  <c r="W65" i="2"/>
  <c r="W59" i="2"/>
  <c r="W51" i="2"/>
  <c r="W45" i="2"/>
  <c r="W39" i="2"/>
  <c r="W31" i="2"/>
  <c r="W89" i="2"/>
  <c r="W85" i="2"/>
  <c r="W79" i="2"/>
  <c r="W73" i="2"/>
  <c r="W67" i="2"/>
  <c r="W61" i="2"/>
  <c r="W57" i="2"/>
  <c r="W53" i="2"/>
  <c r="W49" i="2"/>
  <c r="W43" i="2"/>
  <c r="W35" i="2"/>
  <c r="W4" i="2"/>
  <c r="X89" i="2"/>
  <c r="X85" i="2"/>
  <c r="X79" i="2"/>
  <c r="X77" i="2"/>
  <c r="X71" i="2"/>
  <c r="X65" i="2"/>
  <c r="X59" i="2"/>
  <c r="X55" i="2"/>
  <c r="X49" i="2"/>
  <c r="X43" i="2"/>
  <c r="X37" i="2"/>
  <c r="X33" i="2"/>
  <c r="X27" i="2"/>
  <c r="X23" i="2"/>
  <c r="X21" i="2"/>
  <c r="X19" i="2"/>
  <c r="X17" i="2"/>
  <c r="X15" i="2"/>
  <c r="X13" i="2"/>
  <c r="X7" i="2"/>
  <c r="X5" i="2"/>
  <c r="X3" i="2"/>
  <c r="X87" i="2"/>
  <c r="X81" i="2"/>
  <c r="X75" i="2"/>
  <c r="X69" i="2"/>
  <c r="X63" i="2"/>
  <c r="X57" i="2"/>
  <c r="X51" i="2"/>
  <c r="X47" i="2"/>
  <c r="X41" i="2"/>
  <c r="X35" i="2"/>
  <c r="X31" i="2"/>
  <c r="X25" i="2"/>
  <c r="X9" i="2"/>
  <c r="X91" i="2"/>
  <c r="X83" i="2"/>
  <c r="X73" i="2"/>
  <c r="X67" i="2"/>
  <c r="X61" i="2"/>
  <c r="X53" i="2"/>
  <c r="X45" i="2"/>
  <c r="X39" i="2"/>
  <c r="X29" i="2"/>
  <c r="X11" i="2"/>
  <c r="X92" i="2"/>
  <c r="X84" i="2"/>
  <c r="X80" i="2"/>
  <c r="X74" i="2"/>
  <c r="X68" i="2"/>
  <c r="X62" i="2"/>
  <c r="X56" i="2"/>
  <c r="X50" i="2"/>
  <c r="X90" i="2"/>
  <c r="X86" i="2"/>
  <c r="X78" i="2"/>
  <c r="X72" i="2"/>
  <c r="X66" i="2"/>
  <c r="X60" i="2"/>
  <c r="X54" i="2"/>
  <c r="X88" i="2"/>
  <c r="X82" i="2"/>
  <c r="X76" i="2"/>
  <c r="X70" i="2"/>
  <c r="X64" i="2"/>
  <c r="X58" i="2"/>
  <c r="X52" i="2"/>
  <c r="T27" i="3"/>
  <c r="T43" i="3"/>
  <c r="T51" i="3"/>
  <c r="T67" i="3"/>
  <c r="T75" i="3"/>
  <c r="T3" i="3"/>
  <c r="T19" i="3"/>
  <c r="T91" i="3"/>
  <c r="T24" i="3"/>
  <c r="T48" i="3"/>
  <c r="T72" i="3"/>
  <c r="T15" i="3"/>
  <c r="T31" i="3"/>
  <c r="T39" i="3"/>
  <c r="T55" i="3"/>
  <c r="T63" i="3"/>
  <c r="T79" i="3"/>
  <c r="T87" i="3"/>
  <c r="T5" i="3"/>
  <c r="T12" i="3"/>
  <c r="T36" i="3"/>
  <c r="T60" i="3"/>
  <c r="T84" i="3"/>
  <c r="T18" i="3"/>
  <c r="T30" i="3"/>
  <c r="T42" i="3"/>
  <c r="T54" i="3"/>
  <c r="T66" i="3"/>
  <c r="T78" i="3"/>
  <c r="T90" i="3"/>
  <c r="T6" i="3"/>
  <c r="T9" i="3"/>
  <c r="T13" i="3"/>
  <c r="T21" i="3"/>
  <c r="T25" i="3"/>
  <c r="T33" i="3"/>
  <c r="T37" i="3"/>
  <c r="T45" i="3"/>
  <c r="T49" i="3"/>
  <c r="T57" i="3"/>
  <c r="T61" i="3"/>
  <c r="T69" i="3"/>
  <c r="T73" i="3"/>
  <c r="T81" i="3"/>
  <c r="T85" i="3"/>
  <c r="S91" i="2"/>
  <c r="S82" i="2"/>
  <c r="S64" i="2"/>
  <c r="S34" i="2"/>
  <c r="S19" i="2"/>
  <c r="S4" i="2"/>
  <c r="S88" i="2"/>
  <c r="S73" i="2"/>
  <c r="S55" i="2"/>
  <c r="S49" i="2"/>
  <c r="S31" i="2"/>
  <c r="S10" i="2"/>
  <c r="S70" i="2"/>
  <c r="S61" i="2"/>
  <c r="S40" i="2"/>
  <c r="S28" i="2"/>
  <c r="S22" i="2"/>
  <c r="S13" i="2"/>
  <c r="S92" i="2"/>
  <c r="S89" i="2"/>
  <c r="S86" i="2"/>
  <c r="S83" i="2"/>
  <c r="S80" i="2"/>
  <c r="S77" i="2"/>
  <c r="S74" i="2"/>
  <c r="S71" i="2"/>
  <c r="S68" i="2"/>
  <c r="S65" i="2"/>
  <c r="S62" i="2"/>
  <c r="S59" i="2"/>
  <c r="S56" i="2"/>
  <c r="S53" i="2"/>
  <c r="S50" i="2"/>
  <c r="S47" i="2"/>
  <c r="S44" i="2"/>
  <c r="S41" i="2"/>
  <c r="S38" i="2"/>
  <c r="S35" i="2"/>
  <c r="S32" i="2"/>
  <c r="S29" i="2"/>
  <c r="S26" i="2"/>
  <c r="S23" i="2"/>
  <c r="S20" i="2"/>
  <c r="S17" i="2"/>
  <c r="S14" i="2"/>
  <c r="S11" i="2"/>
  <c r="S8" i="2"/>
  <c r="S5" i="2"/>
  <c r="S85" i="2"/>
  <c r="S76" i="2"/>
  <c r="S67" i="2"/>
  <c r="S46" i="2"/>
  <c r="S16" i="2"/>
  <c r="S79" i="2"/>
  <c r="S58" i="2"/>
  <c r="S52" i="2"/>
  <c r="S43" i="2"/>
  <c r="S37" i="2"/>
  <c r="S25" i="2"/>
  <c r="S7" i="2"/>
  <c r="S90" i="2"/>
  <c r="S87" i="2"/>
  <c r="S84" i="2"/>
  <c r="S81" i="2"/>
  <c r="S78" i="2"/>
  <c r="S75" i="2"/>
  <c r="S72" i="2"/>
  <c r="S69" i="2"/>
  <c r="S66" i="2"/>
  <c r="S63" i="2"/>
  <c r="S60" i="2"/>
  <c r="S57" i="2"/>
  <c r="S54" i="2"/>
  <c r="S51" i="2"/>
  <c r="S48" i="2"/>
  <c r="S45" i="2"/>
  <c r="S42" i="2"/>
  <c r="S39" i="2"/>
  <c r="S36" i="2"/>
  <c r="S33" i="2"/>
  <c r="S30" i="2"/>
  <c r="S27" i="2"/>
  <c r="S24" i="2"/>
  <c r="S21" i="2"/>
  <c r="S18" i="2"/>
  <c r="S15" i="2"/>
  <c r="S12" i="2"/>
  <c r="S9" i="2"/>
  <c r="S6" i="2"/>
  <c r="S3" i="2"/>
  <c r="T7" i="3"/>
  <c r="T8" i="3"/>
  <c r="T14" i="3"/>
  <c r="T20" i="3"/>
  <c r="T26" i="3"/>
  <c r="T32" i="3"/>
  <c r="T38" i="3"/>
  <c r="T44" i="3"/>
  <c r="T50" i="3"/>
  <c r="T56" i="3"/>
  <c r="T62" i="3"/>
  <c r="T68" i="3"/>
  <c r="T74" i="3"/>
  <c r="T80" i="3"/>
  <c r="T86" i="3"/>
  <c r="T92" i="3"/>
  <c r="T10" i="3"/>
  <c r="T16" i="3"/>
  <c r="T22" i="3"/>
  <c r="T28" i="3"/>
  <c r="T34" i="3"/>
  <c r="T40" i="3"/>
  <c r="T46" i="3"/>
  <c r="T52" i="3"/>
  <c r="T58" i="3"/>
  <c r="T64" i="3"/>
  <c r="T70" i="3"/>
  <c r="T76" i="3"/>
  <c r="T82" i="3"/>
  <c r="T88" i="3"/>
  <c r="T4" i="3"/>
  <c r="T11" i="3"/>
  <c r="T17" i="3"/>
  <c r="T23" i="3"/>
  <c r="T29" i="3"/>
  <c r="T35" i="3"/>
  <c r="T41" i="3"/>
  <c r="T47" i="3"/>
  <c r="T53" i="3"/>
  <c r="T59" i="3"/>
  <c r="T65" i="3"/>
  <c r="T71" i="3"/>
  <c r="T77" i="3"/>
  <c r="T83" i="3"/>
  <c r="T89" i="3"/>
  <c r="S15" i="3"/>
  <c r="U15" i="3"/>
  <c r="S51" i="3"/>
  <c r="U51" i="3"/>
  <c r="S75" i="3"/>
  <c r="U75" i="3"/>
  <c r="S87" i="3"/>
  <c r="U87" i="3"/>
  <c r="U7" i="3"/>
  <c r="S7" i="3"/>
  <c r="S14" i="3"/>
  <c r="U14" i="3"/>
  <c r="S20" i="3"/>
  <c r="U20" i="3"/>
  <c r="S26" i="3"/>
  <c r="U26" i="3"/>
  <c r="S32" i="3"/>
  <c r="U32" i="3"/>
  <c r="S38" i="3"/>
  <c r="U38" i="3"/>
  <c r="S44" i="3"/>
  <c r="U44" i="3"/>
  <c r="S50" i="3"/>
  <c r="U50" i="3"/>
  <c r="S56" i="3"/>
  <c r="U56" i="3"/>
  <c r="S62" i="3"/>
  <c r="U62" i="3"/>
  <c r="S68" i="3"/>
  <c r="U68" i="3"/>
  <c r="S74" i="3"/>
  <c r="U74" i="3"/>
  <c r="S80" i="3"/>
  <c r="U80" i="3"/>
  <c r="S86" i="3"/>
  <c r="U86" i="3"/>
  <c r="S92" i="3"/>
  <c r="U92" i="3"/>
  <c r="S21" i="3"/>
  <c r="U21" i="3"/>
  <c r="S63" i="3"/>
  <c r="U63" i="3"/>
  <c r="S10" i="3"/>
  <c r="U10" i="3"/>
  <c r="U16" i="3"/>
  <c r="S16" i="3"/>
  <c r="S22" i="3"/>
  <c r="U22" i="3"/>
  <c r="U28" i="3"/>
  <c r="S28" i="3"/>
  <c r="S34" i="3"/>
  <c r="U34" i="3"/>
  <c r="S40" i="3"/>
  <c r="U40" i="3"/>
  <c r="U46" i="3"/>
  <c r="S46" i="3"/>
  <c r="S52" i="3"/>
  <c r="U52" i="3"/>
  <c r="U58" i="3"/>
  <c r="S58" i="3"/>
  <c r="S64" i="3"/>
  <c r="U64" i="3"/>
  <c r="S70" i="3"/>
  <c r="U70" i="3"/>
  <c r="S76" i="3"/>
  <c r="U76" i="3"/>
  <c r="U82" i="3"/>
  <c r="S82" i="3"/>
  <c r="U88" i="3"/>
  <c r="S88" i="3"/>
  <c r="S9" i="3"/>
  <c r="U9" i="3"/>
  <c r="S27" i="3"/>
  <c r="U27" i="3"/>
  <c r="S4" i="3"/>
  <c r="U4" i="3"/>
  <c r="S11" i="3"/>
  <c r="U11" i="3"/>
  <c r="S17" i="3"/>
  <c r="U17" i="3"/>
  <c r="S23" i="3"/>
  <c r="U23" i="3"/>
  <c r="S29" i="3"/>
  <c r="U29" i="3"/>
  <c r="S35" i="3"/>
  <c r="U35" i="3"/>
  <c r="S41" i="3"/>
  <c r="U41" i="3"/>
  <c r="S47" i="3"/>
  <c r="U47" i="3"/>
  <c r="S53" i="3"/>
  <c r="U53" i="3"/>
  <c r="S59" i="3"/>
  <c r="U59" i="3"/>
  <c r="S65" i="3"/>
  <c r="U65" i="3"/>
  <c r="S71" i="3"/>
  <c r="U71" i="3"/>
  <c r="S77" i="3"/>
  <c r="U77" i="3"/>
  <c r="S83" i="3"/>
  <c r="U83" i="3"/>
  <c r="S89" i="3"/>
  <c r="U89" i="3"/>
  <c r="S39" i="3"/>
  <c r="U39" i="3"/>
  <c r="S45" i="3"/>
  <c r="U45" i="3"/>
  <c r="S69" i="3"/>
  <c r="U69" i="3"/>
  <c r="S5" i="3"/>
  <c r="U5" i="3"/>
  <c r="U12" i="3"/>
  <c r="S12" i="3"/>
  <c r="U18" i="3"/>
  <c r="S18" i="3"/>
  <c r="U24" i="3"/>
  <c r="S24" i="3"/>
  <c r="U30" i="3"/>
  <c r="S30" i="3"/>
  <c r="U36" i="3"/>
  <c r="S36" i="3"/>
  <c r="U42" i="3"/>
  <c r="S42" i="3"/>
  <c r="U48" i="3"/>
  <c r="S48" i="3"/>
  <c r="U54" i="3"/>
  <c r="S54" i="3"/>
  <c r="U60" i="3"/>
  <c r="S60" i="3"/>
  <c r="U66" i="3"/>
  <c r="S66" i="3"/>
  <c r="U72" i="3"/>
  <c r="S72" i="3"/>
  <c r="U78" i="3"/>
  <c r="S78" i="3"/>
  <c r="U84" i="3"/>
  <c r="S84" i="3"/>
  <c r="U90" i="3"/>
  <c r="S90" i="3"/>
  <c r="U3" i="3"/>
  <c r="S3" i="3"/>
  <c r="S8" i="3"/>
  <c r="U8" i="3"/>
  <c r="S33" i="3"/>
  <c r="U33" i="3"/>
  <c r="S57" i="3"/>
  <c r="U57" i="3"/>
  <c r="S81" i="3"/>
  <c r="U81" i="3"/>
  <c r="U6" i="3"/>
  <c r="S6" i="3"/>
  <c r="U13" i="3"/>
  <c r="S13" i="3"/>
  <c r="U19" i="3"/>
  <c r="S19" i="3"/>
  <c r="U25" i="3"/>
  <c r="S25" i="3"/>
  <c r="U31" i="3"/>
  <c r="S31" i="3"/>
  <c r="U37" i="3"/>
  <c r="S37" i="3"/>
  <c r="U43" i="3"/>
  <c r="S43" i="3"/>
  <c r="U49" i="3"/>
  <c r="S49" i="3"/>
  <c r="U55" i="3"/>
  <c r="S55" i="3"/>
  <c r="U61" i="3"/>
  <c r="S61" i="3"/>
  <c r="U67" i="3"/>
  <c r="S67" i="3"/>
  <c r="U73" i="3"/>
  <c r="S73" i="3"/>
  <c r="U79" i="3"/>
  <c r="S79" i="3"/>
  <c r="U85" i="3"/>
  <c r="S85" i="3"/>
  <c r="U91" i="3"/>
  <c r="S91" i="3"/>
  <c r="Q92" i="2"/>
  <c r="P92" i="2"/>
  <c r="T92" i="2" s="1"/>
  <c r="Q91" i="2"/>
  <c r="P91" i="2"/>
  <c r="T91" i="2" s="1"/>
  <c r="Q90" i="2"/>
  <c r="P90" i="2"/>
  <c r="T90" i="2" s="1"/>
  <c r="Q89" i="2"/>
  <c r="P89" i="2"/>
  <c r="U89" i="2" s="1"/>
  <c r="Q88" i="2"/>
  <c r="P88" i="2"/>
  <c r="U88" i="2" s="1"/>
  <c r="Q87" i="2"/>
  <c r="P87" i="2"/>
  <c r="T87" i="2" s="1"/>
  <c r="Q86" i="2"/>
  <c r="P86" i="2"/>
  <c r="U86" i="2" s="1"/>
  <c r="Q85" i="2"/>
  <c r="P85" i="2"/>
  <c r="T85" i="2" s="1"/>
  <c r="Q84" i="2"/>
  <c r="P84" i="2"/>
  <c r="T84" i="2" s="1"/>
  <c r="Q83" i="2"/>
  <c r="P83" i="2"/>
  <c r="T83" i="2" s="1"/>
  <c r="Q82" i="2"/>
  <c r="P82" i="2"/>
  <c r="T82" i="2" s="1"/>
  <c r="Q81" i="2"/>
  <c r="P81" i="2"/>
  <c r="U81" i="2" s="1"/>
  <c r="Q80" i="2"/>
  <c r="P80" i="2"/>
  <c r="T80" i="2" s="1"/>
  <c r="Q79" i="2"/>
  <c r="P79" i="2"/>
  <c r="T79" i="2" s="1"/>
  <c r="Q78" i="2"/>
  <c r="P78" i="2"/>
  <c r="T78" i="2" s="1"/>
  <c r="Q77" i="2"/>
  <c r="P77" i="2"/>
  <c r="T77" i="2" s="1"/>
  <c r="Q76" i="2"/>
  <c r="P76" i="2"/>
  <c r="U76" i="2" s="1"/>
  <c r="Q75" i="2"/>
  <c r="P75" i="2"/>
  <c r="T75" i="2" s="1"/>
  <c r="Q74" i="2"/>
  <c r="P74" i="2"/>
  <c r="U74" i="2" s="1"/>
  <c r="Q73" i="2"/>
  <c r="P73" i="2"/>
  <c r="T73" i="2" s="1"/>
  <c r="Q72" i="2"/>
  <c r="P72" i="2"/>
  <c r="U72" i="2" s="1"/>
  <c r="Q71" i="2"/>
  <c r="P71" i="2"/>
  <c r="T71" i="2" s="1"/>
  <c r="Q70" i="2"/>
  <c r="P70" i="2"/>
  <c r="U70" i="2" s="1"/>
  <c r="Q69" i="2"/>
  <c r="P69" i="2"/>
  <c r="T69" i="2" s="1"/>
  <c r="Q68" i="2"/>
  <c r="P68" i="2"/>
  <c r="T68" i="2" s="1"/>
  <c r="Q67" i="2"/>
  <c r="P67" i="2"/>
  <c r="T67" i="2" s="1"/>
  <c r="Q66" i="2"/>
  <c r="P66" i="2"/>
  <c r="T66" i="2" s="1"/>
  <c r="Q65" i="2"/>
  <c r="P65" i="2"/>
  <c r="U65" i="2" s="1"/>
  <c r="Q64" i="2"/>
  <c r="P64" i="2"/>
  <c r="T64" i="2" s="1"/>
  <c r="Q63" i="2"/>
  <c r="P63" i="2"/>
  <c r="U63" i="2" s="1"/>
  <c r="Q62" i="2"/>
  <c r="P62" i="2"/>
  <c r="U62" i="2" s="1"/>
  <c r="Q61" i="2"/>
  <c r="P61" i="2"/>
  <c r="U61" i="2" s="1"/>
  <c r="Q60" i="2"/>
  <c r="P60" i="2"/>
  <c r="T60" i="2" s="1"/>
  <c r="Q59" i="2"/>
  <c r="P59" i="2"/>
  <c r="T59" i="2" s="1"/>
  <c r="Q58" i="2"/>
  <c r="P58" i="2"/>
  <c r="U58" i="2" s="1"/>
  <c r="Q57" i="2"/>
  <c r="P57" i="2"/>
  <c r="T57" i="2" s="1"/>
  <c r="Q56" i="2"/>
  <c r="P56" i="2"/>
  <c r="U56" i="2" s="1"/>
  <c r="Q55" i="2"/>
  <c r="P55" i="2"/>
  <c r="T55" i="2" s="1"/>
  <c r="Q54" i="2"/>
  <c r="P54" i="2"/>
  <c r="U54" i="2" s="1"/>
  <c r="Q53" i="2"/>
  <c r="P53" i="2"/>
  <c r="T53" i="2" s="1"/>
  <c r="Q52" i="2"/>
  <c r="P52" i="2"/>
  <c r="U52" i="2" s="1"/>
  <c r="Q51" i="2"/>
  <c r="P51" i="2"/>
  <c r="T51" i="2" s="1"/>
  <c r="Q50" i="2"/>
  <c r="P50" i="2"/>
  <c r="T50" i="2" s="1"/>
  <c r="Q49" i="2"/>
  <c r="P49" i="2"/>
  <c r="T49" i="2" s="1"/>
  <c r="Q48" i="2"/>
  <c r="P48" i="2"/>
  <c r="T48" i="2" s="1"/>
  <c r="Q47" i="2"/>
  <c r="P47" i="2"/>
  <c r="U47" i="2" s="1"/>
  <c r="Q46" i="2"/>
  <c r="P46" i="2"/>
  <c r="U46" i="2" s="1"/>
  <c r="Q45" i="2"/>
  <c r="P45" i="2"/>
  <c r="U45" i="2" s="1"/>
  <c r="Q44" i="2"/>
  <c r="P44" i="2"/>
  <c r="U44" i="2" s="1"/>
  <c r="Q43" i="2"/>
  <c r="P43" i="2"/>
  <c r="U43" i="2" s="1"/>
  <c r="Q42" i="2"/>
  <c r="P42" i="2"/>
  <c r="T42" i="2" s="1"/>
  <c r="Q41" i="2"/>
  <c r="P41" i="2"/>
  <c r="T41" i="2" s="1"/>
  <c r="Q40" i="2"/>
  <c r="P40" i="2"/>
  <c r="T40" i="2" s="1"/>
  <c r="Q39" i="2"/>
  <c r="P39" i="2"/>
  <c r="T39" i="2" s="1"/>
  <c r="Q38" i="2"/>
  <c r="P38" i="2"/>
  <c r="U38" i="2" s="1"/>
  <c r="Q37" i="2"/>
  <c r="P37" i="2"/>
  <c r="T37" i="2" s="1"/>
  <c r="Q36" i="2"/>
  <c r="P36" i="2"/>
  <c r="U36" i="2" s="1"/>
  <c r="Q35" i="2"/>
  <c r="P35" i="2"/>
  <c r="U35" i="2" s="1"/>
  <c r="Q34" i="2"/>
  <c r="P34" i="2"/>
  <c r="U34" i="2" s="1"/>
  <c r="Q33" i="2"/>
  <c r="P33" i="2"/>
  <c r="T33" i="2" s="1"/>
  <c r="Q32" i="2"/>
  <c r="P32" i="2"/>
  <c r="T32" i="2" s="1"/>
  <c r="Q31" i="2"/>
  <c r="P31" i="2"/>
  <c r="T31" i="2" s="1"/>
  <c r="Q30" i="2"/>
  <c r="P30" i="2"/>
  <c r="T30" i="2" s="1"/>
  <c r="Q29" i="2"/>
  <c r="P29" i="2"/>
  <c r="U29" i="2" s="1"/>
  <c r="Q28" i="2"/>
  <c r="P28" i="2"/>
  <c r="U28" i="2" s="1"/>
  <c r="Q27" i="2"/>
  <c r="P27" i="2"/>
  <c r="U27" i="2" s="1"/>
  <c r="Q26" i="2"/>
  <c r="P26" i="2"/>
  <c r="U26" i="2" s="1"/>
  <c r="Q25" i="2"/>
  <c r="P25" i="2"/>
  <c r="U25" i="2" s="1"/>
  <c r="Q24" i="2"/>
  <c r="P24" i="2"/>
  <c r="T24" i="2" s="1"/>
  <c r="Q23" i="2"/>
  <c r="P23" i="2"/>
  <c r="T23" i="2" s="1"/>
  <c r="Q22" i="2"/>
  <c r="P22" i="2"/>
  <c r="U22" i="2" s="1"/>
  <c r="Q21" i="2"/>
  <c r="P21" i="2"/>
  <c r="T21" i="2" s="1"/>
  <c r="Q20" i="2"/>
  <c r="P20" i="2"/>
  <c r="T20" i="2" s="1"/>
  <c r="Q19" i="2"/>
  <c r="P19" i="2"/>
  <c r="T19" i="2" s="1"/>
  <c r="Q18" i="2"/>
  <c r="P18" i="2"/>
  <c r="U18" i="2" s="1"/>
  <c r="Q17" i="2"/>
  <c r="P17" i="2"/>
  <c r="T17" i="2" s="1"/>
  <c r="Q16" i="2"/>
  <c r="P16" i="2"/>
  <c r="T16" i="2" s="1"/>
  <c r="Q15" i="2"/>
  <c r="P15" i="2"/>
  <c r="T15" i="2" s="1"/>
  <c r="Q14" i="2"/>
  <c r="P14" i="2"/>
  <c r="T14" i="2" s="1"/>
  <c r="Q13" i="2"/>
  <c r="P13" i="2"/>
  <c r="T13" i="2" s="1"/>
  <c r="Q12" i="2"/>
  <c r="P12" i="2"/>
  <c r="T12" i="2" s="1"/>
  <c r="Q11" i="2"/>
  <c r="P11" i="2"/>
  <c r="T11" i="2" s="1"/>
  <c r="Q10" i="2"/>
  <c r="P10" i="2"/>
  <c r="T10" i="2" s="1"/>
  <c r="Q9" i="2"/>
  <c r="P9" i="2"/>
  <c r="U9" i="2" s="1"/>
  <c r="Q8" i="2"/>
  <c r="P8" i="2"/>
  <c r="T8" i="2" s="1"/>
  <c r="Q7" i="2"/>
  <c r="P7" i="2"/>
  <c r="T7" i="2" s="1"/>
  <c r="Q6" i="2"/>
  <c r="P6" i="2"/>
  <c r="T6" i="2" s="1"/>
  <c r="Q5" i="2"/>
  <c r="P5" i="2"/>
  <c r="T5" i="2" s="1"/>
  <c r="Q4" i="2"/>
  <c r="P4" i="2"/>
  <c r="T4" i="2" s="1"/>
  <c r="Q3" i="2"/>
  <c r="P3" i="2"/>
  <c r="T3" i="2" s="1"/>
  <c r="U68" i="2" l="1"/>
  <c r="U50" i="2"/>
  <c r="U32" i="2"/>
  <c r="U14" i="2"/>
  <c r="T62" i="2"/>
  <c r="U23" i="2"/>
  <c r="U41" i="2"/>
  <c r="T29" i="2"/>
  <c r="T18" i="2"/>
  <c r="U5" i="2"/>
  <c r="U59" i="2"/>
  <c r="T72" i="2"/>
  <c r="T27" i="2"/>
  <c r="U15" i="2"/>
  <c r="U33" i="2"/>
  <c r="U51" i="2"/>
  <c r="U69" i="2"/>
  <c r="U87" i="2"/>
  <c r="T89" i="2"/>
  <c r="T36" i="2"/>
  <c r="T26" i="2"/>
  <c r="U77" i="2"/>
  <c r="U3" i="2"/>
  <c r="U12" i="2"/>
  <c r="U30" i="2"/>
  <c r="U48" i="2"/>
  <c r="U66" i="2"/>
  <c r="U84" i="2"/>
  <c r="T86" i="2"/>
  <c r="T9" i="2"/>
  <c r="T54" i="2"/>
  <c r="U7" i="2"/>
  <c r="U79" i="2"/>
  <c r="U40" i="2"/>
  <c r="U21" i="2"/>
  <c r="U39" i="2"/>
  <c r="U57" i="2"/>
  <c r="U75" i="2"/>
  <c r="U4" i="2"/>
  <c r="U64" i="2"/>
  <c r="T25" i="2"/>
  <c r="T43" i="2"/>
  <c r="T61" i="2"/>
  <c r="T38" i="2"/>
  <c r="T35" i="2"/>
  <c r="T44" i="2"/>
  <c r="U67" i="2"/>
  <c r="U13" i="2"/>
  <c r="U10" i="2"/>
  <c r="U55" i="2"/>
  <c r="T22" i="2"/>
  <c r="T58" i="2"/>
  <c r="T76" i="2"/>
  <c r="U6" i="2"/>
  <c r="U24" i="2"/>
  <c r="U42" i="2"/>
  <c r="U60" i="2"/>
  <c r="U78" i="2"/>
  <c r="U8" i="2"/>
  <c r="U17" i="2"/>
  <c r="U53" i="2"/>
  <c r="U71" i="2"/>
  <c r="U80" i="2"/>
  <c r="U31" i="2"/>
  <c r="U73" i="2"/>
  <c r="U19" i="2"/>
  <c r="U82" i="2"/>
  <c r="T28" i="2"/>
  <c r="T46" i="2"/>
  <c r="T65" i="2"/>
  <c r="T47" i="2"/>
  <c r="T81" i="2"/>
  <c r="T56" i="2"/>
  <c r="T45" i="2"/>
  <c r="T63" i="2"/>
  <c r="T74" i="2"/>
  <c r="U16" i="2"/>
  <c r="U90" i="2"/>
  <c r="U37" i="2"/>
  <c r="U85" i="2"/>
  <c r="U11" i="2"/>
  <c r="U20" i="2"/>
  <c r="U83" i="2"/>
  <c r="U92" i="2"/>
  <c r="U49" i="2"/>
  <c r="U91" i="2"/>
  <c r="T34" i="2"/>
  <c r="T52" i="2"/>
  <c r="T70" i="2"/>
  <c r="T88" i="2"/>
</calcChain>
</file>

<file path=xl/sharedStrings.xml><?xml version="1.0" encoding="utf-8"?>
<sst xmlns="http://schemas.openxmlformats.org/spreadsheetml/2006/main" count="249" uniqueCount="119">
  <si>
    <t>Índices</t>
  </si>
  <si>
    <t xml:space="preserve">PTF </t>
  </si>
  <si>
    <t xml:space="preserve">K util </t>
  </si>
  <si>
    <t xml:space="preserve">L util </t>
  </si>
  <si>
    <t xml:space="preserve">K pot </t>
  </si>
  <si>
    <t xml:space="preserve">L pot </t>
  </si>
  <si>
    <t>Índices 1998=100</t>
  </si>
  <si>
    <t>VA efet</t>
  </si>
  <si>
    <t>VA pot</t>
  </si>
  <si>
    <t>K/L</t>
  </si>
  <si>
    <t>Y/L</t>
  </si>
  <si>
    <t>Y/K</t>
  </si>
  <si>
    <t>HIATO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</si>
  <si>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</si>
  <si>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</si>
  <si>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</si>
  <si>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</si>
  <si>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</si>
  <si>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</si>
  <si>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</si>
  <si>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</si>
  <si>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</si>
  <si>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</si>
  <si>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</si>
  <si>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</si>
  <si>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</si>
  <si>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</si>
  <si>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</si>
  <si>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</si>
  <si>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</si>
  <si>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</si>
  <si>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</si>
  <si>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</si>
  <si>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</si>
  <si>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</si>
  <si>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</si>
  <si>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</si>
  <si>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</si>
  <si>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</si>
  <si>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</si>
  <si>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</si>
  <si>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</si>
  <si>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</si>
  <si>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</si>
  <si>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</si>
  <si>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</si>
  <si>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</si>
  <si>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</si>
  <si>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</si>
  <si>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</si>
  <si>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</si>
  <si>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</si>
  <si>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</si>
  <si>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</si>
  <si>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</si>
  <si>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</si>
  <si>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</si>
  <si>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</si>
  <si>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</si>
  <si>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</si>
  <si>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</si>
  <si>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</si>
  <si>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</si>
  <si>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</si>
  <si>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</si>
  <si>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</si>
  <si>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</si>
  <si>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</si>
  <si>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</si>
  <si>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</si>
  <si>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</si>
  <si>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</si>
  <si>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</si>
  <si>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</si>
  <si>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</si>
  <si>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</si>
  <si>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</si>
  <si>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</si>
  <si>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</si>
  <si>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</si>
  <si>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</si>
  <si>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</si>
  <si>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</si>
  <si>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</si>
  <si>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</si>
  <si>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</si>
  <si>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</si>
  <si>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</si>
  <si>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</si>
  <si>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</si>
  <si>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</si>
  <si>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</si>
  <si>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</si>
  <si>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</si>
  <si>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</si>
  <si>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</si>
  <si>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</si>
  <si>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</si>
  <si>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</si>
  <si>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</si>
  <si>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</si>
  <si>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</si>
  <si>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</si>
  <si>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</si>
  <si>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</si>
  <si>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</si>
  <si>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</si>
  <si>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</si>
  <si>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</si>
  <si>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</si>
  <si>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</si>
  <si>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</si>
  <si>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</si>
  <si>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</si>
  <si>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Indústria</t>
  </si>
  <si>
    <t>kuti/kpot</t>
  </si>
  <si>
    <t>luti/lpot</t>
  </si>
  <si>
    <t>2023Q2</t>
  </si>
  <si>
    <t>2023Q3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</si>
</sst>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0" xfId="1" applyNumberFormat="1" applyFont="1"/>
    <xf numFmtId="10" fontId="0" fillId="0" borderId="0" xfId="1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Indústria - Produto Efetivo e Produto Potencial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Indústria!$A$3:$A$101</c:f>
              <c:strCache>
                <c:ptCount val="99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  <c:pt idx="50">
                  <c:v>2010Q3</c:v>
                </c:pt>
                <c:pt idx="51">
                  <c:v>2010Q4</c:v>
                </c:pt>
                <c:pt idx="52">
                  <c:v>2011Q1</c:v>
                </c:pt>
                <c:pt idx="53">
                  <c:v>2011Q2</c:v>
                </c:pt>
                <c:pt idx="54">
                  <c:v>2011Q3</c:v>
                </c:pt>
                <c:pt idx="55">
                  <c:v>2011Q4</c:v>
                </c:pt>
                <c:pt idx="56">
                  <c:v>2012Q1</c:v>
                </c:pt>
                <c:pt idx="57">
                  <c:v>2012Q2</c:v>
                </c:pt>
                <c:pt idx="58">
                  <c:v>2012Q3</c:v>
                </c:pt>
                <c:pt idx="59">
                  <c:v>2012Q4</c:v>
                </c:pt>
                <c:pt idx="60">
                  <c:v>2013Q1</c:v>
                </c:pt>
                <c:pt idx="61">
                  <c:v>2013Q2</c:v>
                </c:pt>
                <c:pt idx="62">
                  <c:v>2013Q3</c:v>
                </c:pt>
                <c:pt idx="63">
                  <c:v>2013Q4</c:v>
                </c:pt>
                <c:pt idx="64">
                  <c:v>2014Q1</c:v>
                </c:pt>
                <c:pt idx="65">
                  <c:v>2014Q2</c:v>
                </c:pt>
                <c:pt idx="66">
                  <c:v>2014Q3</c:v>
                </c:pt>
                <c:pt idx="67">
                  <c:v>2014Q4</c:v>
                </c:pt>
                <c:pt idx="68">
                  <c:v>2015Q1</c:v>
                </c:pt>
                <c:pt idx="69">
                  <c:v>2015Q2</c:v>
                </c:pt>
                <c:pt idx="70">
                  <c:v>2015Q3</c:v>
                </c:pt>
                <c:pt idx="71">
                  <c:v>2015Q4</c:v>
                </c:pt>
                <c:pt idx="72">
                  <c:v>2016Q1</c:v>
                </c:pt>
                <c:pt idx="73">
                  <c:v>2016Q2</c:v>
                </c:pt>
                <c:pt idx="74">
                  <c:v>2016Q3</c:v>
                </c:pt>
                <c:pt idx="75">
                  <c:v>2016Q4</c:v>
                </c:pt>
                <c:pt idx="76">
                  <c:v>2017Q1</c:v>
                </c:pt>
                <c:pt idx="77">
                  <c:v>2017Q2</c:v>
                </c:pt>
                <c:pt idx="78">
                  <c:v>2017Q3</c:v>
                </c:pt>
                <c:pt idx="79">
                  <c:v>2017Q4</c:v>
                </c:pt>
                <c:pt idx="80">
                  <c:v>2018Q1</c:v>
                </c:pt>
                <c:pt idx="81">
                  <c:v>2018Q2</c:v>
                </c:pt>
                <c:pt idx="82">
                  <c:v>2018Q3</c:v>
                </c:pt>
                <c:pt idx="83">
                  <c:v>2018Q4</c:v>
                </c:pt>
                <c:pt idx="84">
                  <c:v>2019Q1</c:v>
                </c:pt>
                <c:pt idx="85">
                  <c:v>2019Q2</c:v>
                </c:pt>
                <c:pt idx="86">
                  <c:v>2019Q3</c:v>
                </c:pt>
                <c:pt idx="87">
                  <c:v>2019Q4</c:v>
                </c:pt>
                <c:pt idx="88">
                  <c:v>2020Q1</c:v>
                </c:pt>
                <c:pt idx="89">
                  <c:v>2020Q2</c:v>
                </c:pt>
                <c:pt idx="90">
                  <c:v>2020Q3</c:v>
                </c:pt>
                <c:pt idx="91">
                  <c:v>2020Q4</c:v>
                </c:pt>
                <c:pt idx="92">
                  <c:v>2021Q1</c:v>
                </c:pt>
                <c:pt idx="93">
                  <c:v>2021Q2</c:v>
                </c:pt>
                <c:pt idx="94">
                  <c:v>2021Q3</c:v>
                </c:pt>
                <c:pt idx="95">
                  <c:v>2021Q4</c:v>
                </c:pt>
                <c:pt idx="96">
                  <c:v>2022Q1</c:v>
                </c:pt>
                <c:pt idx="97">
                  <c:v>2022Q2</c:v>
                </c:pt>
                <c:pt idx="98">
                  <c:v>2022Q3</c:v>
                </c:pt>
              </c:strCache>
            </c:strRef>
          </c:cat>
          <c:val>
            <c:numRef>
              <c:f>Indústria!$G$3:$G$101</c:f>
              <c:numCache>
                <c:formatCode>General</c:formatCode>
                <c:ptCount val="99"/>
                <c:pt idx="0">
                  <c:v>102.76151769099801</c:v>
                </c:pt>
                <c:pt idx="1">
                  <c:v>105.026246994885</c:v>
                </c:pt>
                <c:pt idx="2">
                  <c:v>104.17068763450401</c:v>
                </c:pt>
                <c:pt idx="3">
                  <c:v>100.637205220013</c:v>
                </c:pt>
                <c:pt idx="4">
                  <c:v>98.977748335493402</c:v>
                </c:pt>
                <c:pt idx="5">
                  <c:v>100.15725509014101</c:v>
                </c:pt>
                <c:pt idx="6">
                  <c:v>100.575897793531</c:v>
                </c:pt>
                <c:pt idx="7">
                  <c:v>102.215688258629</c:v>
                </c:pt>
                <c:pt idx="8">
                  <c:v>103.15500646270699</c:v>
                </c:pt>
                <c:pt idx="9">
                  <c:v>104.261913747823</c:v>
                </c:pt>
                <c:pt idx="10">
                  <c:v>105.427037402728</c:v>
                </c:pt>
                <c:pt idx="11">
                  <c:v>106.73908562391399</c:v>
                </c:pt>
                <c:pt idx="12">
                  <c:v>107.07904901663601</c:v>
                </c:pt>
                <c:pt idx="13">
                  <c:v>105.16194348022</c:v>
                </c:pt>
                <c:pt idx="14">
                  <c:v>102.387611960226</c:v>
                </c:pt>
                <c:pt idx="15">
                  <c:v>102.092664712035</c:v>
                </c:pt>
                <c:pt idx="16">
                  <c:v>105.585502700077</c:v>
                </c:pt>
                <c:pt idx="17">
                  <c:v>107.565875731632</c:v>
                </c:pt>
                <c:pt idx="18">
                  <c:v>108.02278187841701</c:v>
                </c:pt>
                <c:pt idx="19">
                  <c:v>111.188975906396</c:v>
                </c:pt>
                <c:pt idx="20">
                  <c:v>105.642402483284</c:v>
                </c:pt>
                <c:pt idx="21">
                  <c:v>106.359055757862</c:v>
                </c:pt>
                <c:pt idx="22">
                  <c:v>109.744715094349</c:v>
                </c:pt>
                <c:pt idx="23">
                  <c:v>111.23525029501999</c:v>
                </c:pt>
                <c:pt idx="24">
                  <c:v>113.328800078009</c:v>
                </c:pt>
                <c:pt idx="25">
                  <c:v>115.856101441216</c:v>
                </c:pt>
                <c:pt idx="26">
                  <c:v>119.772571285917</c:v>
                </c:pt>
                <c:pt idx="27">
                  <c:v>119.75430806340501</c:v>
                </c:pt>
                <c:pt idx="28">
                  <c:v>118.797266331017</c:v>
                </c:pt>
                <c:pt idx="29">
                  <c:v>120.929287840355</c:v>
                </c:pt>
                <c:pt idx="30">
                  <c:v>118.53848470368899</c:v>
                </c:pt>
                <c:pt idx="31">
                  <c:v>120.089592804636</c:v>
                </c:pt>
                <c:pt idx="32">
                  <c:v>121.790905945021</c:v>
                </c:pt>
                <c:pt idx="33">
                  <c:v>119.23104905672901</c:v>
                </c:pt>
                <c:pt idx="34">
                  <c:v>121.57598687461299</c:v>
                </c:pt>
                <c:pt idx="35">
                  <c:v>125.212676404889</c:v>
                </c:pt>
                <c:pt idx="36">
                  <c:v>126.864634854326</c:v>
                </c:pt>
                <c:pt idx="37">
                  <c:v>129.31884646363099</c:v>
                </c:pt>
                <c:pt idx="38">
                  <c:v>130.12181559024799</c:v>
                </c:pt>
                <c:pt idx="39">
                  <c:v>131.821702595434</c:v>
                </c:pt>
                <c:pt idx="40">
                  <c:v>136.22672713576799</c:v>
                </c:pt>
                <c:pt idx="41">
                  <c:v>135.316188656158</c:v>
                </c:pt>
                <c:pt idx="42">
                  <c:v>138.967093003434</c:v>
                </c:pt>
                <c:pt idx="43">
                  <c:v>128.77442709964001</c:v>
                </c:pt>
                <c:pt idx="44">
                  <c:v>122.28269151644299</c:v>
                </c:pt>
                <c:pt idx="45">
                  <c:v>124.858541224055</c:v>
                </c:pt>
                <c:pt idx="46">
                  <c:v>130.57965034299099</c:v>
                </c:pt>
                <c:pt idx="47">
                  <c:v>136.506298867037</c:v>
                </c:pt>
                <c:pt idx="48">
                  <c:v>139.27623796770999</c:v>
                </c:pt>
                <c:pt idx="49">
                  <c:v>141.14887408391601</c:v>
                </c:pt>
                <c:pt idx="50">
                  <c:v>141.95537375740301</c:v>
                </c:pt>
                <c:pt idx="51">
                  <c:v>144.44021606561799</c:v>
                </c:pt>
                <c:pt idx="52">
                  <c:v>146.24167704084999</c:v>
                </c:pt>
                <c:pt idx="53">
                  <c:v>148.50921337834001</c:v>
                </c:pt>
                <c:pt idx="54">
                  <c:v>147.78270245876399</c:v>
                </c:pt>
                <c:pt idx="55">
                  <c:v>147.798341713268</c:v>
                </c:pt>
                <c:pt idx="56">
                  <c:v>148.55107348803401</c:v>
                </c:pt>
                <c:pt idx="57">
                  <c:v>144.28758628615901</c:v>
                </c:pt>
                <c:pt idx="58">
                  <c:v>146.963560602965</c:v>
                </c:pt>
                <c:pt idx="59">
                  <c:v>146.11623822941201</c:v>
                </c:pt>
                <c:pt idx="60">
                  <c:v>146.38856067856099</c:v>
                </c:pt>
                <c:pt idx="61">
                  <c:v>150.51484652900999</c:v>
                </c:pt>
                <c:pt idx="62">
                  <c:v>151.35296001593201</c:v>
                </c:pt>
                <c:pt idx="63">
                  <c:v>150.32116931175301</c:v>
                </c:pt>
                <c:pt idx="64">
                  <c:v>150.29637107821301</c:v>
                </c:pt>
                <c:pt idx="65">
                  <c:v>146.40863821099501</c:v>
                </c:pt>
                <c:pt idx="66">
                  <c:v>145.80621090883801</c:v>
                </c:pt>
                <c:pt idx="67">
                  <c:v>146.884300186709</c:v>
                </c:pt>
                <c:pt idx="68">
                  <c:v>143.89247054254699</c:v>
                </c:pt>
                <c:pt idx="69">
                  <c:v>139.70936395034099</c:v>
                </c:pt>
                <c:pt idx="70">
                  <c:v>137.104860527635</c:v>
                </c:pt>
                <c:pt idx="71">
                  <c:v>134.72551192895301</c:v>
                </c:pt>
                <c:pt idx="72">
                  <c:v>133.96763788201099</c:v>
                </c:pt>
                <c:pt idx="73">
                  <c:v>133.80524924953801</c:v>
                </c:pt>
                <c:pt idx="74">
                  <c:v>132.13563210666399</c:v>
                </c:pt>
                <c:pt idx="75">
                  <c:v>129.98290060215899</c:v>
                </c:pt>
                <c:pt idx="76">
                  <c:v>130.942841862471</c:v>
                </c:pt>
                <c:pt idx="77">
                  <c:v>131.365564276387</c:v>
                </c:pt>
                <c:pt idx="78">
                  <c:v>131.589811283427</c:v>
                </c:pt>
                <c:pt idx="79">
                  <c:v>133.228848999761</c:v>
                </c:pt>
                <c:pt idx="80">
                  <c:v>133.467589770491</c:v>
                </c:pt>
                <c:pt idx="81">
                  <c:v>132.18173078050901</c:v>
                </c:pt>
                <c:pt idx="82">
                  <c:v>132.92805395244801</c:v>
                </c:pt>
                <c:pt idx="83">
                  <c:v>132.33339670557999</c:v>
                </c:pt>
                <c:pt idx="84">
                  <c:v>131.19946379881901</c:v>
                </c:pt>
                <c:pt idx="85">
                  <c:v>132.14582167551399</c:v>
                </c:pt>
                <c:pt idx="86">
                  <c:v>131.92081946932601</c:v>
                </c:pt>
                <c:pt idx="87">
                  <c:v>132.241826357641</c:v>
                </c:pt>
                <c:pt idx="88">
                  <c:v>129.78943463745301</c:v>
                </c:pt>
                <c:pt idx="89">
                  <c:v>114.701085360251</c:v>
                </c:pt>
                <c:pt idx="90">
                  <c:v>131.93218464702201</c:v>
                </c:pt>
                <c:pt idx="91">
                  <c:v>135.53411458670399</c:v>
                </c:pt>
                <c:pt idx="92">
                  <c:v>137.54271420640899</c:v>
                </c:pt>
                <c:pt idx="93">
                  <c:v>135.60693281926899</c:v>
                </c:pt>
                <c:pt idx="94">
                  <c:v>133.797679515472</c:v>
                </c:pt>
                <c:pt idx="95">
                  <c:v>130.75371016342999</c:v>
                </c:pt>
                <c:pt idx="96">
                  <c:v>134.62083938202201</c:v>
                </c:pt>
                <c:pt idx="97">
                  <c:v>136.755778272746</c:v>
                </c:pt>
                <c:pt idx="98">
                  <c:v>137.35304517882801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0-4805-A0F0-D712B7E3288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Indústria!$A$3:$A$101</c:f>
              <c:strCache>
                <c:ptCount val="99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  <c:pt idx="50">
                  <c:v>2010Q3</c:v>
                </c:pt>
                <c:pt idx="51">
                  <c:v>2010Q4</c:v>
                </c:pt>
                <c:pt idx="52">
                  <c:v>2011Q1</c:v>
                </c:pt>
                <c:pt idx="53">
                  <c:v>2011Q2</c:v>
                </c:pt>
                <c:pt idx="54">
                  <c:v>2011Q3</c:v>
                </c:pt>
                <c:pt idx="55">
                  <c:v>2011Q4</c:v>
                </c:pt>
                <c:pt idx="56">
                  <c:v>2012Q1</c:v>
                </c:pt>
                <c:pt idx="57">
                  <c:v>2012Q2</c:v>
                </c:pt>
                <c:pt idx="58">
                  <c:v>2012Q3</c:v>
                </c:pt>
                <c:pt idx="59">
                  <c:v>2012Q4</c:v>
                </c:pt>
                <c:pt idx="60">
                  <c:v>2013Q1</c:v>
                </c:pt>
                <c:pt idx="61">
                  <c:v>2013Q2</c:v>
                </c:pt>
                <c:pt idx="62">
                  <c:v>2013Q3</c:v>
                </c:pt>
                <c:pt idx="63">
                  <c:v>2013Q4</c:v>
                </c:pt>
                <c:pt idx="64">
                  <c:v>2014Q1</c:v>
                </c:pt>
                <c:pt idx="65">
                  <c:v>2014Q2</c:v>
                </c:pt>
                <c:pt idx="66">
                  <c:v>2014Q3</c:v>
                </c:pt>
                <c:pt idx="67">
                  <c:v>2014Q4</c:v>
                </c:pt>
                <c:pt idx="68">
                  <c:v>2015Q1</c:v>
                </c:pt>
                <c:pt idx="69">
                  <c:v>2015Q2</c:v>
                </c:pt>
                <c:pt idx="70">
                  <c:v>2015Q3</c:v>
                </c:pt>
                <c:pt idx="71">
                  <c:v>2015Q4</c:v>
                </c:pt>
                <c:pt idx="72">
                  <c:v>2016Q1</c:v>
                </c:pt>
                <c:pt idx="73">
                  <c:v>2016Q2</c:v>
                </c:pt>
                <c:pt idx="74">
                  <c:v>2016Q3</c:v>
                </c:pt>
                <c:pt idx="75">
                  <c:v>2016Q4</c:v>
                </c:pt>
                <c:pt idx="76">
                  <c:v>2017Q1</c:v>
                </c:pt>
                <c:pt idx="77">
                  <c:v>2017Q2</c:v>
                </c:pt>
                <c:pt idx="78">
                  <c:v>2017Q3</c:v>
                </c:pt>
                <c:pt idx="79">
                  <c:v>2017Q4</c:v>
                </c:pt>
                <c:pt idx="80">
                  <c:v>2018Q1</c:v>
                </c:pt>
                <c:pt idx="81">
                  <c:v>2018Q2</c:v>
                </c:pt>
                <c:pt idx="82">
                  <c:v>2018Q3</c:v>
                </c:pt>
                <c:pt idx="83">
                  <c:v>2018Q4</c:v>
                </c:pt>
                <c:pt idx="84">
                  <c:v>2019Q1</c:v>
                </c:pt>
                <c:pt idx="85">
                  <c:v>2019Q2</c:v>
                </c:pt>
                <c:pt idx="86">
                  <c:v>2019Q3</c:v>
                </c:pt>
                <c:pt idx="87">
                  <c:v>2019Q4</c:v>
                </c:pt>
                <c:pt idx="88">
                  <c:v>2020Q1</c:v>
                </c:pt>
                <c:pt idx="89">
                  <c:v>2020Q2</c:v>
                </c:pt>
                <c:pt idx="90">
                  <c:v>2020Q3</c:v>
                </c:pt>
                <c:pt idx="91">
                  <c:v>2020Q4</c:v>
                </c:pt>
                <c:pt idx="92">
                  <c:v>2021Q1</c:v>
                </c:pt>
                <c:pt idx="93">
                  <c:v>2021Q2</c:v>
                </c:pt>
                <c:pt idx="94">
                  <c:v>2021Q3</c:v>
                </c:pt>
                <c:pt idx="95">
                  <c:v>2021Q4</c:v>
                </c:pt>
                <c:pt idx="96">
                  <c:v>2022Q1</c:v>
                </c:pt>
                <c:pt idx="97">
                  <c:v>2022Q2</c:v>
                </c:pt>
                <c:pt idx="98">
                  <c:v>2022Q3</c:v>
                </c:pt>
              </c:strCache>
            </c:strRef>
          </c:cat>
          <c:val>
            <c:numRef>
              <c:f>Indústria!$H$3:$H$101</c:f>
              <c:numCache>
                <c:formatCode>General</c:formatCode>
                <c:ptCount val="99"/>
                <c:pt idx="0">
                  <c:v>103.95295538763494</c:v>
                </c:pt>
                <c:pt idx="1">
                  <c:v>104.66701934036352</c:v>
                </c:pt>
                <c:pt idx="2">
                  <c:v>104.66705912403637</c:v>
                </c:pt>
                <c:pt idx="3">
                  <c:v>104.22531111764067</c:v>
                </c:pt>
                <c:pt idx="4">
                  <c:v>102.93939684369458</c:v>
                </c:pt>
                <c:pt idx="5">
                  <c:v>103.96141319612181</c:v>
                </c:pt>
                <c:pt idx="6">
                  <c:v>104.40154592715193</c:v>
                </c:pt>
                <c:pt idx="7">
                  <c:v>104.95469116507883</c:v>
                </c:pt>
                <c:pt idx="8">
                  <c:v>105.41914368144838</c:v>
                </c:pt>
                <c:pt idx="9">
                  <c:v>106.1201327864033</c:v>
                </c:pt>
                <c:pt idx="10">
                  <c:v>105.7956331152303</c:v>
                </c:pt>
                <c:pt idx="11">
                  <c:v>105.27228949823942</c:v>
                </c:pt>
                <c:pt idx="12">
                  <c:v>105.32669954936691</c:v>
                </c:pt>
                <c:pt idx="13">
                  <c:v>106.92731051999884</c:v>
                </c:pt>
                <c:pt idx="14">
                  <c:v>107.52750997735521</c:v>
                </c:pt>
                <c:pt idx="15">
                  <c:v>107.91597083073587</c:v>
                </c:pt>
                <c:pt idx="16">
                  <c:v>112.92933237820311</c:v>
                </c:pt>
                <c:pt idx="17">
                  <c:v>113.13609358454559</c:v>
                </c:pt>
                <c:pt idx="18">
                  <c:v>114.12835104751082</c:v>
                </c:pt>
                <c:pt idx="19">
                  <c:v>114.19854276701963</c:v>
                </c:pt>
                <c:pt idx="20">
                  <c:v>114.15570033178359</c:v>
                </c:pt>
                <c:pt idx="21">
                  <c:v>115.02774254398858</c:v>
                </c:pt>
                <c:pt idx="22">
                  <c:v>115.19814127519722</c:v>
                </c:pt>
                <c:pt idx="23">
                  <c:v>115.46289452636951</c:v>
                </c:pt>
                <c:pt idx="24">
                  <c:v>116.00713601343847</c:v>
                </c:pt>
                <c:pt idx="25">
                  <c:v>117.6726280813386</c:v>
                </c:pt>
                <c:pt idx="26">
                  <c:v>118.37566140615463</c:v>
                </c:pt>
                <c:pt idx="27">
                  <c:v>118.8417301471633</c:v>
                </c:pt>
                <c:pt idx="28">
                  <c:v>119.45077789948658</c:v>
                </c:pt>
                <c:pt idx="29">
                  <c:v>120.28337752955098</c:v>
                </c:pt>
                <c:pt idx="30">
                  <c:v>120.87944870016456</c:v>
                </c:pt>
                <c:pt idx="31">
                  <c:v>121.28351935969923</c:v>
                </c:pt>
                <c:pt idx="32">
                  <c:v>121.81398332092569</c:v>
                </c:pt>
                <c:pt idx="33">
                  <c:v>122.12716541166769</c:v>
                </c:pt>
                <c:pt idx="34">
                  <c:v>123.40378726253917</c:v>
                </c:pt>
                <c:pt idx="35">
                  <c:v>123.04145726316294</c:v>
                </c:pt>
                <c:pt idx="36">
                  <c:v>124.94021383421288</c:v>
                </c:pt>
                <c:pt idx="37">
                  <c:v>126.48587602608676</c:v>
                </c:pt>
                <c:pt idx="38">
                  <c:v>128.25258989833742</c:v>
                </c:pt>
                <c:pt idx="39">
                  <c:v>129.03445149174559</c:v>
                </c:pt>
                <c:pt idx="40">
                  <c:v>131.91340828617982</c:v>
                </c:pt>
                <c:pt idx="41">
                  <c:v>133.45400417948534</c:v>
                </c:pt>
                <c:pt idx="42">
                  <c:v>135.14445647890417</c:v>
                </c:pt>
                <c:pt idx="43">
                  <c:v>136.94427142954603</c:v>
                </c:pt>
                <c:pt idx="44">
                  <c:v>136.19873238940909</c:v>
                </c:pt>
                <c:pt idx="45">
                  <c:v>136.82577800850908</c:v>
                </c:pt>
                <c:pt idx="46">
                  <c:v>138.25872767689583</c:v>
                </c:pt>
                <c:pt idx="47">
                  <c:v>138.80696284577974</c:v>
                </c:pt>
                <c:pt idx="48">
                  <c:v>140.94212265674781</c:v>
                </c:pt>
                <c:pt idx="49">
                  <c:v>141.51056620969359</c:v>
                </c:pt>
                <c:pt idx="50">
                  <c:v>141.92462755258316</c:v>
                </c:pt>
                <c:pt idx="51">
                  <c:v>141.87547103916575</c:v>
                </c:pt>
                <c:pt idx="52">
                  <c:v>143.28176134019952</c:v>
                </c:pt>
                <c:pt idx="53">
                  <c:v>144.27643044800956</c:v>
                </c:pt>
                <c:pt idx="54">
                  <c:v>144.86776823343274</c:v>
                </c:pt>
                <c:pt idx="55">
                  <c:v>144.91626260239596</c:v>
                </c:pt>
                <c:pt idx="56">
                  <c:v>141.38146256395359</c:v>
                </c:pt>
                <c:pt idx="57">
                  <c:v>144.5490409622598</c:v>
                </c:pt>
                <c:pt idx="58">
                  <c:v>146.0955758348284</c:v>
                </c:pt>
                <c:pt idx="59">
                  <c:v>147.22571779037509</c:v>
                </c:pt>
                <c:pt idx="60">
                  <c:v>147.07832618319131</c:v>
                </c:pt>
                <c:pt idx="61">
                  <c:v>147.96486247185663</c:v>
                </c:pt>
                <c:pt idx="62">
                  <c:v>148.32145788200665</c:v>
                </c:pt>
                <c:pt idx="63">
                  <c:v>149.42452141385192</c:v>
                </c:pt>
                <c:pt idx="64">
                  <c:v>150.18424988817353</c:v>
                </c:pt>
                <c:pt idx="65">
                  <c:v>150.28937658438068</c:v>
                </c:pt>
                <c:pt idx="66">
                  <c:v>150.82088977655323</c:v>
                </c:pt>
                <c:pt idx="67">
                  <c:v>151.88438363849787</c:v>
                </c:pt>
                <c:pt idx="68">
                  <c:v>151.45276272626637</c:v>
                </c:pt>
                <c:pt idx="69">
                  <c:v>149.26536214861929</c:v>
                </c:pt>
                <c:pt idx="70">
                  <c:v>149.00524724993457</c:v>
                </c:pt>
                <c:pt idx="71">
                  <c:v>149.48948525575662</c:v>
                </c:pt>
                <c:pt idx="72">
                  <c:v>146.0345962499166</c:v>
                </c:pt>
                <c:pt idx="73">
                  <c:v>145.04522002170128</c:v>
                </c:pt>
                <c:pt idx="74">
                  <c:v>143.49705219184762</c:v>
                </c:pt>
                <c:pt idx="75">
                  <c:v>142.34101980536937</c:v>
                </c:pt>
                <c:pt idx="76">
                  <c:v>142.00704047499795</c:v>
                </c:pt>
                <c:pt idx="77">
                  <c:v>142.20484498500454</c:v>
                </c:pt>
                <c:pt idx="78">
                  <c:v>142.27043556775084</c:v>
                </c:pt>
                <c:pt idx="79">
                  <c:v>142.44287630235567</c:v>
                </c:pt>
                <c:pt idx="80">
                  <c:v>140.15395567051993</c:v>
                </c:pt>
                <c:pt idx="81">
                  <c:v>140.66492859664993</c:v>
                </c:pt>
                <c:pt idx="82">
                  <c:v>141.04760908047896</c:v>
                </c:pt>
                <c:pt idx="83">
                  <c:v>140.71669512222502</c:v>
                </c:pt>
                <c:pt idx="84">
                  <c:v>139.67604295992922</c:v>
                </c:pt>
                <c:pt idx="85">
                  <c:v>140.6349105301743</c:v>
                </c:pt>
                <c:pt idx="86">
                  <c:v>141.61084017479027</c:v>
                </c:pt>
                <c:pt idx="87">
                  <c:v>141.47363412913208</c:v>
                </c:pt>
                <c:pt idx="88">
                  <c:v>139.1906480604564</c:v>
                </c:pt>
                <c:pt idx="89">
                  <c:v>131.46090147705857</c:v>
                </c:pt>
                <c:pt idx="90">
                  <c:v>133.33125981772665</c:v>
                </c:pt>
                <c:pt idx="91">
                  <c:v>135.86524413989042</c:v>
                </c:pt>
                <c:pt idx="92">
                  <c:v>136.29919559403882</c:v>
                </c:pt>
                <c:pt idx="93">
                  <c:v>138.02707041715246</c:v>
                </c:pt>
                <c:pt idx="94">
                  <c:v>141.92010815398342</c:v>
                </c:pt>
                <c:pt idx="95">
                  <c:v>142.57421462867094</c:v>
                </c:pt>
                <c:pt idx="96">
                  <c:v>141.20726812163088</c:v>
                </c:pt>
                <c:pt idx="97">
                  <c:v>142.37151278841802</c:v>
                </c:pt>
                <c:pt idx="98">
                  <c:v>142.33203992336533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C0-4805-A0F0-D712B7E32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25224"/>
        <c:axId val="434725552"/>
      </c:lineChart>
      <c:catAx>
        <c:axId val="434725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4725552"/>
        <c:crosses val="autoZero"/>
        <c:auto val="1"/>
        <c:lblAlgn val="ctr"/>
        <c:lblOffset val="100"/>
        <c:noMultiLvlLbl val="1"/>
      </c:catAx>
      <c:valAx>
        <c:axId val="43472555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4725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Gráfico 5: Serviços - Produtividade Total dos Fatores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Serviços!$A$7:$A$105</c:f>
              <c:strCache>
                <c:ptCount val="99"/>
                <c:pt idx="0">
                  <c:v>1999Q1</c:v>
                </c:pt>
                <c:pt idx="1">
                  <c:v>1999Q2</c:v>
                </c:pt>
                <c:pt idx="2">
                  <c:v>1999Q3</c:v>
                </c:pt>
                <c:pt idx="3">
                  <c:v>1999Q4</c:v>
                </c:pt>
                <c:pt idx="4">
                  <c:v>2000Q1</c:v>
                </c:pt>
                <c:pt idx="5">
                  <c:v>2000Q2</c:v>
                </c:pt>
                <c:pt idx="6">
                  <c:v>2000Q3</c:v>
                </c:pt>
                <c:pt idx="7">
                  <c:v>2000Q4</c:v>
                </c:pt>
                <c:pt idx="8">
                  <c:v>2001Q1</c:v>
                </c:pt>
                <c:pt idx="9">
                  <c:v>2001Q2</c:v>
                </c:pt>
                <c:pt idx="10">
                  <c:v>2001Q3</c:v>
                </c:pt>
                <c:pt idx="11">
                  <c:v>2001Q4</c:v>
                </c:pt>
                <c:pt idx="12">
                  <c:v>2002Q1</c:v>
                </c:pt>
                <c:pt idx="13">
                  <c:v>2002Q2</c:v>
                </c:pt>
                <c:pt idx="14">
                  <c:v>2002Q3</c:v>
                </c:pt>
                <c:pt idx="15">
                  <c:v>2002Q4</c:v>
                </c:pt>
                <c:pt idx="16">
                  <c:v>2003Q1</c:v>
                </c:pt>
                <c:pt idx="17">
                  <c:v>2003Q2</c:v>
                </c:pt>
                <c:pt idx="18">
                  <c:v>2003Q3</c:v>
                </c:pt>
                <c:pt idx="19">
                  <c:v>2003Q4</c:v>
                </c:pt>
                <c:pt idx="20">
                  <c:v>2004Q1</c:v>
                </c:pt>
                <c:pt idx="21">
                  <c:v>2004Q2</c:v>
                </c:pt>
                <c:pt idx="22">
                  <c:v>2004Q3</c:v>
                </c:pt>
                <c:pt idx="23">
                  <c:v>2004Q4</c:v>
                </c:pt>
                <c:pt idx="24">
                  <c:v>2005Q1</c:v>
                </c:pt>
                <c:pt idx="25">
                  <c:v>2005Q2</c:v>
                </c:pt>
                <c:pt idx="26">
                  <c:v>2005Q3</c:v>
                </c:pt>
                <c:pt idx="27">
                  <c:v>2005Q4</c:v>
                </c:pt>
                <c:pt idx="28">
                  <c:v>2006Q1</c:v>
                </c:pt>
                <c:pt idx="29">
                  <c:v>2006Q2</c:v>
                </c:pt>
                <c:pt idx="30">
                  <c:v>2006Q3</c:v>
                </c:pt>
                <c:pt idx="31">
                  <c:v>2006Q4</c:v>
                </c:pt>
                <c:pt idx="32">
                  <c:v>2007Q1</c:v>
                </c:pt>
                <c:pt idx="33">
                  <c:v>2007Q2</c:v>
                </c:pt>
                <c:pt idx="34">
                  <c:v>2007Q3</c:v>
                </c:pt>
                <c:pt idx="35">
                  <c:v>2007Q4</c:v>
                </c:pt>
                <c:pt idx="36">
                  <c:v>2008Q1</c:v>
                </c:pt>
                <c:pt idx="37">
                  <c:v>2008Q2</c:v>
                </c:pt>
                <c:pt idx="38">
                  <c:v>2008Q3</c:v>
                </c:pt>
                <c:pt idx="39">
                  <c:v>2008Q4</c:v>
                </c:pt>
                <c:pt idx="40">
                  <c:v>2009Q1</c:v>
                </c:pt>
                <c:pt idx="41">
                  <c:v>2009Q2</c:v>
                </c:pt>
                <c:pt idx="42">
                  <c:v>2009Q3</c:v>
                </c:pt>
                <c:pt idx="43">
                  <c:v>2009Q4</c:v>
                </c:pt>
                <c:pt idx="44">
                  <c:v>2010Q1</c:v>
                </c:pt>
                <c:pt idx="45">
                  <c:v>2010Q2</c:v>
                </c:pt>
                <c:pt idx="46">
                  <c:v>2010Q3</c:v>
                </c:pt>
                <c:pt idx="47">
                  <c:v>2010Q4</c:v>
                </c:pt>
                <c:pt idx="48">
                  <c:v>2011Q1</c:v>
                </c:pt>
                <c:pt idx="49">
                  <c:v>2011Q2</c:v>
                </c:pt>
                <c:pt idx="50">
                  <c:v>2011Q3</c:v>
                </c:pt>
                <c:pt idx="51">
                  <c:v>2011Q4</c:v>
                </c:pt>
                <c:pt idx="52">
                  <c:v>2012Q1</c:v>
                </c:pt>
                <c:pt idx="53">
                  <c:v>2012Q2</c:v>
                </c:pt>
                <c:pt idx="54">
                  <c:v>2012Q3</c:v>
                </c:pt>
                <c:pt idx="55">
                  <c:v>2012Q4</c:v>
                </c:pt>
                <c:pt idx="56">
                  <c:v>2013Q1</c:v>
                </c:pt>
                <c:pt idx="57">
                  <c:v>2013Q2</c:v>
                </c:pt>
                <c:pt idx="58">
                  <c:v>2013Q3</c:v>
                </c:pt>
                <c:pt idx="59">
                  <c:v>2013Q4</c:v>
                </c:pt>
                <c:pt idx="60">
                  <c:v>2014Q1</c:v>
                </c:pt>
                <c:pt idx="61">
                  <c:v>2014Q2</c:v>
                </c:pt>
                <c:pt idx="62">
                  <c:v>2014Q3</c:v>
                </c:pt>
                <c:pt idx="63">
                  <c:v>2014Q4</c:v>
                </c:pt>
                <c:pt idx="64">
                  <c:v>2015Q1</c:v>
                </c:pt>
                <c:pt idx="65">
                  <c:v>2015Q2</c:v>
                </c:pt>
                <c:pt idx="66">
                  <c:v>2015Q3</c:v>
                </c:pt>
                <c:pt idx="67">
                  <c:v>2015Q4</c:v>
                </c:pt>
                <c:pt idx="68">
                  <c:v>2016Q1</c:v>
                </c:pt>
                <c:pt idx="69">
                  <c:v>2016Q2</c:v>
                </c:pt>
                <c:pt idx="70">
                  <c:v>2016Q3</c:v>
                </c:pt>
                <c:pt idx="71">
                  <c:v>2016Q4</c:v>
                </c:pt>
                <c:pt idx="72">
                  <c:v>2017Q1</c:v>
                </c:pt>
                <c:pt idx="73">
                  <c:v>2017Q2</c:v>
                </c:pt>
                <c:pt idx="74">
                  <c:v>2017Q3</c:v>
                </c:pt>
                <c:pt idx="75">
                  <c:v>2017Q4</c:v>
                </c:pt>
                <c:pt idx="76">
                  <c:v>2018Q1</c:v>
                </c:pt>
                <c:pt idx="77">
                  <c:v>2018Q2</c:v>
                </c:pt>
                <c:pt idx="78">
                  <c:v>2018Q3</c:v>
                </c:pt>
                <c:pt idx="79">
                  <c:v>2018Q4</c:v>
                </c:pt>
                <c:pt idx="80">
                  <c:v>2019Q1</c:v>
                </c:pt>
                <c:pt idx="81">
                  <c:v>2019Q2</c:v>
                </c:pt>
                <c:pt idx="82">
                  <c:v>2019Q3</c:v>
                </c:pt>
                <c:pt idx="83">
                  <c:v>2019Q4</c:v>
                </c:pt>
                <c:pt idx="84">
                  <c:v>2020Q1</c:v>
                </c:pt>
                <c:pt idx="85">
                  <c:v>2020Q2</c:v>
                </c:pt>
                <c:pt idx="86">
                  <c:v>2020Q3</c:v>
                </c:pt>
                <c:pt idx="87">
                  <c:v>2020Q4</c:v>
                </c:pt>
                <c:pt idx="88">
                  <c:v>2021Q1</c:v>
                </c:pt>
                <c:pt idx="89">
                  <c:v>2021Q2</c:v>
                </c:pt>
                <c:pt idx="90">
                  <c:v>2021Q3</c:v>
                </c:pt>
                <c:pt idx="91">
                  <c:v>2021Q4</c:v>
                </c:pt>
                <c:pt idx="92">
                  <c:v>2022Q1</c:v>
                </c:pt>
                <c:pt idx="93">
                  <c:v>2022Q2</c:v>
                </c:pt>
                <c:pt idx="94">
                  <c:v>2022Q3</c:v>
                </c:pt>
                <c:pt idx="95">
                  <c:v>2022Q4</c:v>
                </c:pt>
                <c:pt idx="96">
                  <c:v>2023Q1</c:v>
                </c:pt>
                <c:pt idx="97">
                  <c:v>2023Q2</c:v>
                </c:pt>
                <c:pt idx="98">
                  <c:v>2023Q3</c:v>
                </c:pt>
              </c:strCache>
            </c:strRef>
          </c:cat>
          <c:val>
            <c:numRef>
              <c:f>Serviços!$K$7:$K$105</c:f>
              <c:numCache>
                <c:formatCode>General</c:formatCode>
                <c:ptCount val="99"/>
                <c:pt idx="0">
                  <c:v>98.917133787225424</c:v>
                </c:pt>
                <c:pt idx="1">
                  <c:v>98.481400193710414</c:v>
                </c:pt>
                <c:pt idx="2">
                  <c:v>98.045092591146371</c:v>
                </c:pt>
                <c:pt idx="3">
                  <c:v>97.60951389157249</c:v>
                </c:pt>
                <c:pt idx="4">
                  <c:v>97.176001661840701</c:v>
                </c:pt>
                <c:pt idx="5">
                  <c:v>96.746378362374571</c:v>
                </c:pt>
                <c:pt idx="6">
                  <c:v>96.323233776317366</c:v>
                </c:pt>
                <c:pt idx="7">
                  <c:v>95.909201084717338</c:v>
                </c:pt>
                <c:pt idx="8">
                  <c:v>95.507311778809026</c:v>
                </c:pt>
                <c:pt idx="9">
                  <c:v>95.121077341558873</c:v>
                </c:pt>
                <c:pt idx="10">
                  <c:v>94.752886246003413</c:v>
                </c:pt>
                <c:pt idx="11">
                  <c:v>94.404036813318456</c:v>
                </c:pt>
                <c:pt idx="12">
                  <c:v>94.074490400159476</c:v>
                </c:pt>
                <c:pt idx="13">
                  <c:v>93.76264462500167</c:v>
                </c:pt>
                <c:pt idx="14">
                  <c:v>93.466998066120055</c:v>
                </c:pt>
                <c:pt idx="15">
                  <c:v>93.186228291239388</c:v>
                </c:pt>
                <c:pt idx="16">
                  <c:v>92.919262516066226</c:v>
                </c:pt>
                <c:pt idx="17">
                  <c:v>92.665202429703228</c:v>
                </c:pt>
                <c:pt idx="18">
                  <c:v>92.422736147908083</c:v>
                </c:pt>
                <c:pt idx="19">
                  <c:v>92.189366145974844</c:v>
                </c:pt>
                <c:pt idx="20">
                  <c:v>91.961804772996473</c:v>
                </c:pt>
                <c:pt idx="21">
                  <c:v>91.735905523262588</c:v>
                </c:pt>
                <c:pt idx="22">
                  <c:v>91.507338341310188</c:v>
                </c:pt>
                <c:pt idx="23">
                  <c:v>91.271839367388736</c:v>
                </c:pt>
                <c:pt idx="24">
                  <c:v>91.025027189624225</c:v>
                </c:pt>
                <c:pt idx="25">
                  <c:v>90.762543237329723</c:v>
                </c:pt>
                <c:pt idx="26">
                  <c:v>90.480229670759243</c:v>
                </c:pt>
                <c:pt idx="27">
                  <c:v>90.174786858365081</c:v>
                </c:pt>
                <c:pt idx="28">
                  <c:v>89.843782405359221</c:v>
                </c:pt>
                <c:pt idx="29">
                  <c:v>89.485917227275309</c:v>
                </c:pt>
                <c:pt idx="30">
                  <c:v>89.10091401642903</c:v>
                </c:pt>
                <c:pt idx="31">
                  <c:v>88.688713448982355</c:v>
                </c:pt>
                <c:pt idx="32">
                  <c:v>88.249229536656827</c:v>
                </c:pt>
                <c:pt idx="33">
                  <c:v>87.783048403899215</c:v>
                </c:pt>
                <c:pt idx="34">
                  <c:v>87.291894540660607</c:v>
                </c:pt>
                <c:pt idx="35">
                  <c:v>86.777903907972814</c:v>
                </c:pt>
                <c:pt idx="36">
                  <c:v>86.242901361182604</c:v>
                </c:pt>
                <c:pt idx="37">
                  <c:v>85.688855080877275</c:v>
                </c:pt>
                <c:pt idx="38">
                  <c:v>85.1177789295255</c:v>
                </c:pt>
                <c:pt idx="39">
                  <c:v>84.532546101717571</c:v>
                </c:pt>
                <c:pt idx="40">
                  <c:v>83.936800176822047</c:v>
                </c:pt>
                <c:pt idx="41">
                  <c:v>83.333407668173237</c:v>
                </c:pt>
                <c:pt idx="42">
                  <c:v>82.725093334142244</c:v>
                </c:pt>
                <c:pt idx="43">
                  <c:v>82.114490184194949</c:v>
                </c:pt>
                <c:pt idx="44">
                  <c:v>81.504244280618465</c:v>
                </c:pt>
                <c:pt idx="45">
                  <c:v>80.896781376288203</c:v>
                </c:pt>
                <c:pt idx="46">
                  <c:v>80.29425452738019</c:v>
                </c:pt>
                <c:pt idx="47">
                  <c:v>79.698088455466916</c:v>
                </c:pt>
                <c:pt idx="48">
                  <c:v>79.109363778188438</c:v>
                </c:pt>
                <c:pt idx="49">
                  <c:v>78.529058128112638</c:v>
                </c:pt>
                <c:pt idx="50">
                  <c:v>77.958185338753793</c:v>
                </c:pt>
                <c:pt idx="51">
                  <c:v>77.3977276652993</c:v>
                </c:pt>
                <c:pt idx="52">
                  <c:v>76.848243172705494</c:v>
                </c:pt>
                <c:pt idx="53">
                  <c:v>76.309951571405392</c:v>
                </c:pt>
                <c:pt idx="54">
                  <c:v>75.782525651907719</c:v>
                </c:pt>
                <c:pt idx="55">
                  <c:v>75.265661534148691</c:v>
                </c:pt>
                <c:pt idx="56">
                  <c:v>74.759627763868664</c:v>
                </c:pt>
                <c:pt idx="57">
                  <c:v>74.265426082316893</c:v>
                </c:pt>
                <c:pt idx="58">
                  <c:v>73.784648862948217</c:v>
                </c:pt>
                <c:pt idx="59">
                  <c:v>73.319643966986476</c:v>
                </c:pt>
                <c:pt idx="60">
                  <c:v>72.873153750522377</c:v>
                </c:pt>
                <c:pt idx="61">
                  <c:v>72.448220328120343</c:v>
                </c:pt>
                <c:pt idx="62">
                  <c:v>72.048765261072589</c:v>
                </c:pt>
                <c:pt idx="63">
                  <c:v>71.678586407331238</c:v>
                </c:pt>
                <c:pt idx="64">
                  <c:v>71.341722739202908</c:v>
                </c:pt>
                <c:pt idx="65">
                  <c:v>71.042488249432893</c:v>
                </c:pt>
                <c:pt idx="66">
                  <c:v>70.785462800606922</c:v>
                </c:pt>
                <c:pt idx="67">
                  <c:v>70.574462229631834</c:v>
                </c:pt>
                <c:pt idx="68">
                  <c:v>70.412125438709012</c:v>
                </c:pt>
                <c:pt idx="69">
                  <c:v>70.299621390194048</c:v>
                </c:pt>
                <c:pt idx="70">
                  <c:v>70.236831273355165</c:v>
                </c:pt>
                <c:pt idx="71">
                  <c:v>70.222562480148881</c:v>
                </c:pt>
                <c:pt idx="72">
                  <c:v>70.254468678283416</c:v>
                </c:pt>
                <c:pt idx="73">
                  <c:v>70.328898769482123</c:v>
                </c:pt>
                <c:pt idx="74">
                  <c:v>70.441449764725022</c:v>
                </c:pt>
                <c:pt idx="75">
                  <c:v>70.587337812779822</c:v>
                </c:pt>
                <c:pt idx="76">
                  <c:v>70.76170313373008</c:v>
                </c:pt>
                <c:pt idx="77">
                  <c:v>70.959476998427277</c:v>
                </c:pt>
                <c:pt idx="78">
                  <c:v>71.175837002202655</c:v>
                </c:pt>
                <c:pt idx="79">
                  <c:v>71.405909535795871</c:v>
                </c:pt>
                <c:pt idx="80">
                  <c:v>71.645117054578805</c:v>
                </c:pt>
                <c:pt idx="81">
                  <c:v>71.889125214400437</c:v>
                </c:pt>
                <c:pt idx="82">
                  <c:v>72.134634972249756</c:v>
                </c:pt>
                <c:pt idx="83">
                  <c:v>72.378772159929355</c:v>
                </c:pt>
                <c:pt idx="84">
                  <c:v>72.619198006530155</c:v>
                </c:pt>
                <c:pt idx="85">
                  <c:v>72.854437926187188</c:v>
                </c:pt>
                <c:pt idx="86">
                  <c:v>73.082844672934783</c:v>
                </c:pt>
                <c:pt idx="87">
                  <c:v>73.302043730446115</c:v>
                </c:pt>
                <c:pt idx="88">
                  <c:v>73.510040557126899</c:v>
                </c:pt>
                <c:pt idx="89">
                  <c:v>73.705435038754104</c:v>
                </c:pt>
                <c:pt idx="90">
                  <c:v>73.887631001910762</c:v>
                </c:pt>
                <c:pt idx="91">
                  <c:v>74.056505125059189</c:v>
                </c:pt>
                <c:pt idx="92">
                  <c:v>74.211893796280549</c:v>
                </c:pt>
                <c:pt idx="93">
                  <c:v>74.352923370254587</c:v>
                </c:pt>
                <c:pt idx="94">
                  <c:v>74.478926562171779</c:v>
                </c:pt>
                <c:pt idx="95">
                  <c:v>74.589529303876745</c:v>
                </c:pt>
                <c:pt idx="96">
                  <c:v>74.684466698771629</c:v>
                </c:pt>
                <c:pt idx="97">
                  <c:v>74.763859688165169</c:v>
                </c:pt>
                <c:pt idx="98">
                  <c:v>74.828697732746647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3-4C75-B14C-9ED7A4279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3383792"/>
        <c:axId val="803382712"/>
      </c:lineChart>
      <c:catAx>
        <c:axId val="80338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03382712"/>
        <c:crosses val="autoZero"/>
        <c:auto val="1"/>
        <c:lblAlgn val="ctr"/>
        <c:lblOffset val="100"/>
        <c:noMultiLvlLbl val="0"/>
      </c:catAx>
      <c:valAx>
        <c:axId val="80338271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0338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Indústria - Produtividade Total dos Fatores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6353835893249986E-2"/>
          <c:y val="0.17171296296296296"/>
          <c:w val="0.93645044246906695"/>
          <c:h val="0.63815616797900265"/>
        </c:manualLayout>
      </c:layout>
      <c:lineChart>
        <c:grouping val="standard"/>
        <c:varyColors val="0"/>
        <c:ser>
          <c:idx val="0"/>
          <c:order val="0"/>
          <c:tx>
            <c:strRef>
              <c:f>Indústria!$K$2</c:f>
              <c:strCache>
                <c:ptCount val="1"/>
                <c:pt idx="0">
                  <c:v>PTF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Indústria!$A$7:$A$105</c:f>
              <c:strCache>
                <c:ptCount val="99"/>
                <c:pt idx="0">
                  <c:v>1999Q1</c:v>
                </c:pt>
                <c:pt idx="1">
                  <c:v>1999Q2</c:v>
                </c:pt>
                <c:pt idx="2">
                  <c:v>1999Q3</c:v>
                </c:pt>
                <c:pt idx="3">
                  <c:v>1999Q4</c:v>
                </c:pt>
                <c:pt idx="4">
                  <c:v>2000Q1</c:v>
                </c:pt>
                <c:pt idx="5">
                  <c:v>2000Q2</c:v>
                </c:pt>
                <c:pt idx="6">
                  <c:v>2000Q3</c:v>
                </c:pt>
                <c:pt idx="7">
                  <c:v>2000Q4</c:v>
                </c:pt>
                <c:pt idx="8">
                  <c:v>2001Q1</c:v>
                </c:pt>
                <c:pt idx="9">
                  <c:v>2001Q2</c:v>
                </c:pt>
                <c:pt idx="10">
                  <c:v>2001Q3</c:v>
                </c:pt>
                <c:pt idx="11">
                  <c:v>2001Q4</c:v>
                </c:pt>
                <c:pt idx="12">
                  <c:v>2002Q1</c:v>
                </c:pt>
                <c:pt idx="13">
                  <c:v>2002Q2</c:v>
                </c:pt>
                <c:pt idx="14">
                  <c:v>2002Q3</c:v>
                </c:pt>
                <c:pt idx="15">
                  <c:v>2002Q4</c:v>
                </c:pt>
                <c:pt idx="16">
                  <c:v>2003Q1</c:v>
                </c:pt>
                <c:pt idx="17">
                  <c:v>2003Q2</c:v>
                </c:pt>
                <c:pt idx="18">
                  <c:v>2003Q3</c:v>
                </c:pt>
                <c:pt idx="19">
                  <c:v>2003Q4</c:v>
                </c:pt>
                <c:pt idx="20">
                  <c:v>2004Q1</c:v>
                </c:pt>
                <c:pt idx="21">
                  <c:v>2004Q2</c:v>
                </c:pt>
                <c:pt idx="22">
                  <c:v>2004Q3</c:v>
                </c:pt>
                <c:pt idx="23">
                  <c:v>2004Q4</c:v>
                </c:pt>
                <c:pt idx="24">
                  <c:v>2005Q1</c:v>
                </c:pt>
                <c:pt idx="25">
                  <c:v>2005Q2</c:v>
                </c:pt>
                <c:pt idx="26">
                  <c:v>2005Q3</c:v>
                </c:pt>
                <c:pt idx="27">
                  <c:v>2005Q4</c:v>
                </c:pt>
                <c:pt idx="28">
                  <c:v>2006Q1</c:v>
                </c:pt>
                <c:pt idx="29">
                  <c:v>2006Q2</c:v>
                </c:pt>
                <c:pt idx="30">
                  <c:v>2006Q3</c:v>
                </c:pt>
                <c:pt idx="31">
                  <c:v>2006Q4</c:v>
                </c:pt>
                <c:pt idx="32">
                  <c:v>2007Q1</c:v>
                </c:pt>
                <c:pt idx="33">
                  <c:v>2007Q2</c:v>
                </c:pt>
                <c:pt idx="34">
                  <c:v>2007Q3</c:v>
                </c:pt>
                <c:pt idx="35">
                  <c:v>2007Q4</c:v>
                </c:pt>
                <c:pt idx="36">
                  <c:v>2008Q1</c:v>
                </c:pt>
                <c:pt idx="37">
                  <c:v>2008Q2</c:v>
                </c:pt>
                <c:pt idx="38">
                  <c:v>2008Q3</c:v>
                </c:pt>
                <c:pt idx="39">
                  <c:v>2008Q4</c:v>
                </c:pt>
                <c:pt idx="40">
                  <c:v>2009Q1</c:v>
                </c:pt>
                <c:pt idx="41">
                  <c:v>2009Q2</c:v>
                </c:pt>
                <c:pt idx="42">
                  <c:v>2009Q3</c:v>
                </c:pt>
                <c:pt idx="43">
                  <c:v>2009Q4</c:v>
                </c:pt>
                <c:pt idx="44">
                  <c:v>2010Q1</c:v>
                </c:pt>
                <c:pt idx="45">
                  <c:v>2010Q2</c:v>
                </c:pt>
                <c:pt idx="46">
                  <c:v>2010Q3</c:v>
                </c:pt>
                <c:pt idx="47">
                  <c:v>2010Q4</c:v>
                </c:pt>
                <c:pt idx="48">
                  <c:v>2011Q1</c:v>
                </c:pt>
                <c:pt idx="49">
                  <c:v>2011Q2</c:v>
                </c:pt>
                <c:pt idx="50">
                  <c:v>2011Q3</c:v>
                </c:pt>
                <c:pt idx="51">
                  <c:v>2011Q4</c:v>
                </c:pt>
                <c:pt idx="52">
                  <c:v>2012Q1</c:v>
                </c:pt>
                <c:pt idx="53">
                  <c:v>2012Q2</c:v>
                </c:pt>
                <c:pt idx="54">
                  <c:v>2012Q3</c:v>
                </c:pt>
                <c:pt idx="55">
                  <c:v>2012Q4</c:v>
                </c:pt>
                <c:pt idx="56">
                  <c:v>2013Q1</c:v>
                </c:pt>
                <c:pt idx="57">
                  <c:v>2013Q2</c:v>
                </c:pt>
                <c:pt idx="58">
                  <c:v>2013Q3</c:v>
                </c:pt>
                <c:pt idx="59">
                  <c:v>2013Q4</c:v>
                </c:pt>
                <c:pt idx="60">
                  <c:v>2014Q1</c:v>
                </c:pt>
                <c:pt idx="61">
                  <c:v>2014Q2</c:v>
                </c:pt>
                <c:pt idx="62">
                  <c:v>2014Q3</c:v>
                </c:pt>
                <c:pt idx="63">
                  <c:v>2014Q4</c:v>
                </c:pt>
                <c:pt idx="64">
                  <c:v>2015Q1</c:v>
                </c:pt>
                <c:pt idx="65">
                  <c:v>2015Q2</c:v>
                </c:pt>
                <c:pt idx="66">
                  <c:v>2015Q3</c:v>
                </c:pt>
                <c:pt idx="67">
                  <c:v>2015Q4</c:v>
                </c:pt>
                <c:pt idx="68">
                  <c:v>2016Q1</c:v>
                </c:pt>
                <c:pt idx="69">
                  <c:v>2016Q2</c:v>
                </c:pt>
                <c:pt idx="70">
                  <c:v>2016Q3</c:v>
                </c:pt>
                <c:pt idx="71">
                  <c:v>2016Q4</c:v>
                </c:pt>
                <c:pt idx="72">
                  <c:v>2017Q1</c:v>
                </c:pt>
                <c:pt idx="73">
                  <c:v>2017Q2</c:v>
                </c:pt>
                <c:pt idx="74">
                  <c:v>2017Q3</c:v>
                </c:pt>
                <c:pt idx="75">
                  <c:v>2017Q4</c:v>
                </c:pt>
                <c:pt idx="76">
                  <c:v>2018Q1</c:v>
                </c:pt>
                <c:pt idx="77">
                  <c:v>2018Q2</c:v>
                </c:pt>
                <c:pt idx="78">
                  <c:v>2018Q3</c:v>
                </c:pt>
                <c:pt idx="79">
                  <c:v>2018Q4</c:v>
                </c:pt>
                <c:pt idx="80">
                  <c:v>2019Q1</c:v>
                </c:pt>
                <c:pt idx="81">
                  <c:v>2019Q2</c:v>
                </c:pt>
                <c:pt idx="82">
                  <c:v>2019Q3</c:v>
                </c:pt>
                <c:pt idx="83">
                  <c:v>2019Q4</c:v>
                </c:pt>
                <c:pt idx="84">
                  <c:v>2020Q1</c:v>
                </c:pt>
                <c:pt idx="85">
                  <c:v>2020Q2</c:v>
                </c:pt>
                <c:pt idx="86">
                  <c:v>2020Q3</c:v>
                </c:pt>
                <c:pt idx="87">
                  <c:v>2020Q4</c:v>
                </c:pt>
                <c:pt idx="88">
                  <c:v>2021Q1</c:v>
                </c:pt>
                <c:pt idx="89">
                  <c:v>2021Q2</c:v>
                </c:pt>
                <c:pt idx="90">
                  <c:v>2021Q3</c:v>
                </c:pt>
                <c:pt idx="91">
                  <c:v>2021Q4</c:v>
                </c:pt>
                <c:pt idx="92">
                  <c:v>2022Q1</c:v>
                </c:pt>
                <c:pt idx="93">
                  <c:v>2022Q2</c:v>
                </c:pt>
                <c:pt idx="94">
                  <c:v>2022Q3</c:v>
                </c:pt>
                <c:pt idx="95">
                  <c:v>2022Q4</c:v>
                </c:pt>
                <c:pt idx="96">
                  <c:v>2023Q1</c:v>
                </c:pt>
                <c:pt idx="97">
                  <c:v>2023Q2</c:v>
                </c:pt>
                <c:pt idx="98">
                  <c:v>2023Q3</c:v>
                </c:pt>
              </c:strCache>
            </c:strRef>
          </c:cat>
          <c:val>
            <c:numRef>
              <c:f>Indústria!$K$7:$K$105</c:f>
              <c:numCache>
                <c:formatCode>General</c:formatCode>
                <c:ptCount val="99"/>
                <c:pt idx="0">
                  <c:v>99.111292896530543</c:v>
                </c:pt>
                <c:pt idx="1">
                  <c:v>98.764672578231313</c:v>
                </c:pt>
                <c:pt idx="2">
                  <c:v>98.424615377070509</c:v>
                </c:pt>
                <c:pt idx="3">
                  <c:v>98.091885758407145</c:v>
                </c:pt>
                <c:pt idx="4">
                  <c:v>97.766763495497358</c:v>
                </c:pt>
                <c:pt idx="5">
                  <c:v>97.449376740239202</c:v>
                </c:pt>
                <c:pt idx="6">
                  <c:v>97.140040153408222</c:v>
                </c:pt>
                <c:pt idx="7">
                  <c:v>96.839172076038508</c:v>
                </c:pt>
                <c:pt idx="8">
                  <c:v>96.547968329537156</c:v>
                </c:pt>
                <c:pt idx="9">
                  <c:v>96.269391413003234</c:v>
                </c:pt>
                <c:pt idx="10">
                  <c:v>96.008459132704331</c:v>
                </c:pt>
                <c:pt idx="11">
                  <c:v>95.770652406539043</c:v>
                </c:pt>
                <c:pt idx="12">
                  <c:v>95.560460188225775</c:v>
                </c:pt>
                <c:pt idx="13">
                  <c:v>95.381208172542529</c:v>
                </c:pt>
                <c:pt idx="14">
                  <c:v>95.234417371961115</c:v>
                </c:pt>
                <c:pt idx="15">
                  <c:v>95.120837158377341</c:v>
                </c:pt>
                <c:pt idx="16">
                  <c:v>95.040082529095571</c:v>
                </c:pt>
                <c:pt idx="17">
                  <c:v>94.992030711397575</c:v>
                </c:pt>
                <c:pt idx="18">
                  <c:v>94.973760763906085</c:v>
                </c:pt>
                <c:pt idx="19">
                  <c:v>94.979796488721234</c:v>
                </c:pt>
                <c:pt idx="20">
                  <c:v>95.003826420808764</c:v>
                </c:pt>
                <c:pt idx="21">
                  <c:v>95.038789710306432</c:v>
                </c:pt>
                <c:pt idx="22">
                  <c:v>95.077764136146953</c:v>
                </c:pt>
                <c:pt idx="23">
                  <c:v>95.114181298711586</c:v>
                </c:pt>
                <c:pt idx="24">
                  <c:v>95.142941290903821</c:v>
                </c:pt>
                <c:pt idx="25">
                  <c:v>95.159902373847487</c:v>
                </c:pt>
                <c:pt idx="26">
                  <c:v>95.161220540845576</c:v>
                </c:pt>
                <c:pt idx="27">
                  <c:v>95.144242391646742</c:v>
                </c:pt>
                <c:pt idx="28">
                  <c:v>95.10640421991819</c:v>
                </c:pt>
                <c:pt idx="29">
                  <c:v>95.045868581283003</c:v>
                </c:pt>
                <c:pt idx="30">
                  <c:v>94.961969343645762</c:v>
                </c:pt>
                <c:pt idx="31">
                  <c:v>94.853691337519336</c:v>
                </c:pt>
                <c:pt idx="32">
                  <c:v>94.719881435703584</c:v>
                </c:pt>
                <c:pt idx="33">
                  <c:v>94.561127202999117</c:v>
                </c:pt>
                <c:pt idx="34">
                  <c:v>94.379468213393338</c:v>
                </c:pt>
                <c:pt idx="35">
                  <c:v>94.178494309624469</c:v>
                </c:pt>
                <c:pt idx="36">
                  <c:v>93.962664164834919</c:v>
                </c:pt>
                <c:pt idx="37">
                  <c:v>93.737287084647676</c:v>
                </c:pt>
                <c:pt idx="38">
                  <c:v>93.508882331250916</c:v>
                </c:pt>
                <c:pt idx="39">
                  <c:v>93.284163930412646</c:v>
                </c:pt>
                <c:pt idx="40">
                  <c:v>93.070860060314487</c:v>
                </c:pt>
                <c:pt idx="41">
                  <c:v>92.873686096405251</c:v>
                </c:pt>
                <c:pt idx="42">
                  <c:v>92.693519090724777</c:v>
                </c:pt>
                <c:pt idx="43">
                  <c:v>92.528117383871034</c:v>
                </c:pt>
                <c:pt idx="44">
                  <c:v>92.373560732954999</c:v>
                </c:pt>
                <c:pt idx="45">
                  <c:v>92.225678904550165</c:v>
                </c:pt>
                <c:pt idx="46">
                  <c:v>92.079834068555215</c:v>
                </c:pt>
                <c:pt idx="47">
                  <c:v>91.931080518511678</c:v>
                </c:pt>
                <c:pt idx="48">
                  <c:v>91.774275588992182</c:v>
                </c:pt>
                <c:pt idx="49">
                  <c:v>91.605038317696483</c:v>
                </c:pt>
                <c:pt idx="50">
                  <c:v>91.420067929308217</c:v>
                </c:pt>
                <c:pt idx="51">
                  <c:v>91.21765070113814</c:v>
                </c:pt>
                <c:pt idx="52">
                  <c:v>90.997349273871592</c:v>
                </c:pt>
                <c:pt idx="53">
                  <c:v>90.760069528768412</c:v>
                </c:pt>
                <c:pt idx="54">
                  <c:v>90.509944494351572</c:v>
                </c:pt>
                <c:pt idx="55">
                  <c:v>90.251321667087211</c:v>
                </c:pt>
                <c:pt idx="56">
                  <c:v>89.989014799202664</c:v>
                </c:pt>
                <c:pt idx="57">
                  <c:v>89.727539106727193</c:v>
                </c:pt>
                <c:pt idx="58">
                  <c:v>89.471470360985279</c:v>
                </c:pt>
                <c:pt idx="59">
                  <c:v>89.226541755844195</c:v>
                </c:pt>
                <c:pt idx="60">
                  <c:v>88.999662774208332</c:v>
                </c:pt>
                <c:pt idx="61">
                  <c:v>88.797994872145139</c:v>
                </c:pt>
                <c:pt idx="62">
                  <c:v>88.628870678037956</c:v>
                </c:pt>
                <c:pt idx="63">
                  <c:v>88.498483305243241</c:v>
                </c:pt>
                <c:pt idx="64">
                  <c:v>88.411834305793931</c:v>
                </c:pt>
                <c:pt idx="65">
                  <c:v>88.373016696048836</c:v>
                </c:pt>
                <c:pt idx="66">
                  <c:v>88.384853022203487</c:v>
                </c:pt>
                <c:pt idx="67">
                  <c:v>88.448906308862831</c:v>
                </c:pt>
                <c:pt idx="68">
                  <c:v>88.565176349067528</c:v>
                </c:pt>
                <c:pt idx="69">
                  <c:v>88.731033643360817</c:v>
                </c:pt>
                <c:pt idx="70">
                  <c:v>88.942986536390706</c:v>
                </c:pt>
                <c:pt idx="71">
                  <c:v>89.197001791993586</c:v>
                </c:pt>
                <c:pt idx="72">
                  <c:v>89.48841085977169</c:v>
                </c:pt>
                <c:pt idx="73">
                  <c:v>89.811760086979817</c:v>
                </c:pt>
                <c:pt idx="74">
                  <c:v>90.16130201477813</c:v>
                </c:pt>
                <c:pt idx="75">
                  <c:v>90.530939704696848</c:v>
                </c:pt>
                <c:pt idx="76">
                  <c:v>90.914306442771746</c:v>
                </c:pt>
                <c:pt idx="77">
                  <c:v>91.30522330239765</c:v>
                </c:pt>
                <c:pt idx="78">
                  <c:v>91.698509341161795</c:v>
                </c:pt>
                <c:pt idx="79">
                  <c:v>92.088643130360609</c:v>
                </c:pt>
                <c:pt idx="80">
                  <c:v>92.470157880149515</c:v>
                </c:pt>
                <c:pt idx="81">
                  <c:v>92.837974126168916</c:v>
                </c:pt>
                <c:pt idx="82">
                  <c:v>93.187516513674723</c:v>
                </c:pt>
                <c:pt idx="83">
                  <c:v>93.514163928839011</c:v>
                </c:pt>
                <c:pt idx="84">
                  <c:v>93.812901485384245</c:v>
                </c:pt>
                <c:pt idx="85">
                  <c:v>94.078848792053932</c:v>
                </c:pt>
                <c:pt idx="86">
                  <c:v>94.306653014797519</c:v>
                </c:pt>
                <c:pt idx="87">
                  <c:v>94.492646462218175</c:v>
                </c:pt>
                <c:pt idx="88">
                  <c:v>94.637227381996283</c:v>
                </c:pt>
                <c:pt idx="89">
                  <c:v>94.743869222671208</c:v>
                </c:pt>
                <c:pt idx="90">
                  <c:v>94.81944819071434</c:v>
                </c:pt>
                <c:pt idx="91">
                  <c:v>94.873054465182577</c:v>
                </c:pt>
                <c:pt idx="92">
                  <c:v>94.912400466190377</c:v>
                </c:pt>
                <c:pt idx="93">
                  <c:v>94.941806258486423</c:v>
                </c:pt>
                <c:pt idx="94">
                  <c:v>94.964541925981152</c:v>
                </c:pt>
                <c:pt idx="95">
                  <c:v>94.982796587172203</c:v>
                </c:pt>
                <c:pt idx="96">
                  <c:v>94.99745972375699</c:v>
                </c:pt>
                <c:pt idx="97">
                  <c:v>95.00856688838887</c:v>
                </c:pt>
                <c:pt idx="98">
                  <c:v>95.016293807331252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8-4B2F-BBAE-A879144FF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612008"/>
        <c:axId val="434610696"/>
      </c:lineChart>
      <c:catAx>
        <c:axId val="43461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4610696"/>
        <c:crosses val="autoZero"/>
        <c:auto val="1"/>
        <c:lblAlgn val="ctr"/>
        <c:lblOffset val="100"/>
        <c:noMultiLvlLbl val="1"/>
      </c:catAx>
      <c:valAx>
        <c:axId val="434610696"/>
        <c:scaling>
          <c:orientation val="minMax"/>
          <c:max val="105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4612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Produtos Efetivo e Potencial e Hiato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Indústria!$G$2</c:f>
              <c:strCache>
                <c:ptCount val="1"/>
                <c:pt idx="0">
                  <c:v>VA efet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Indústria!$A$3:$A$104</c:f>
              <c:strCache>
                <c:ptCount val="102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  <c:pt idx="50">
                  <c:v>2010Q3</c:v>
                </c:pt>
                <c:pt idx="51">
                  <c:v>2010Q4</c:v>
                </c:pt>
                <c:pt idx="52">
                  <c:v>2011Q1</c:v>
                </c:pt>
                <c:pt idx="53">
                  <c:v>2011Q2</c:v>
                </c:pt>
                <c:pt idx="54">
                  <c:v>2011Q3</c:v>
                </c:pt>
                <c:pt idx="55">
                  <c:v>2011Q4</c:v>
                </c:pt>
                <c:pt idx="56">
                  <c:v>2012Q1</c:v>
                </c:pt>
                <c:pt idx="57">
                  <c:v>2012Q2</c:v>
                </c:pt>
                <c:pt idx="58">
                  <c:v>2012Q3</c:v>
                </c:pt>
                <c:pt idx="59">
                  <c:v>2012Q4</c:v>
                </c:pt>
                <c:pt idx="60">
                  <c:v>2013Q1</c:v>
                </c:pt>
                <c:pt idx="61">
                  <c:v>2013Q2</c:v>
                </c:pt>
                <c:pt idx="62">
                  <c:v>2013Q3</c:v>
                </c:pt>
                <c:pt idx="63">
                  <c:v>2013Q4</c:v>
                </c:pt>
                <c:pt idx="64">
                  <c:v>2014Q1</c:v>
                </c:pt>
                <c:pt idx="65">
                  <c:v>2014Q2</c:v>
                </c:pt>
                <c:pt idx="66">
                  <c:v>2014Q3</c:v>
                </c:pt>
                <c:pt idx="67">
                  <c:v>2014Q4</c:v>
                </c:pt>
                <c:pt idx="68">
                  <c:v>2015Q1</c:v>
                </c:pt>
                <c:pt idx="69">
                  <c:v>2015Q2</c:v>
                </c:pt>
                <c:pt idx="70">
                  <c:v>2015Q3</c:v>
                </c:pt>
                <c:pt idx="71">
                  <c:v>2015Q4</c:v>
                </c:pt>
                <c:pt idx="72">
                  <c:v>2016Q1</c:v>
                </c:pt>
                <c:pt idx="73">
                  <c:v>2016Q2</c:v>
                </c:pt>
                <c:pt idx="74">
                  <c:v>2016Q3</c:v>
                </c:pt>
                <c:pt idx="75">
                  <c:v>2016Q4</c:v>
                </c:pt>
                <c:pt idx="76">
                  <c:v>2017Q1</c:v>
                </c:pt>
                <c:pt idx="77">
                  <c:v>2017Q2</c:v>
                </c:pt>
                <c:pt idx="78">
                  <c:v>2017Q3</c:v>
                </c:pt>
                <c:pt idx="79">
                  <c:v>2017Q4</c:v>
                </c:pt>
                <c:pt idx="80">
                  <c:v>2018Q1</c:v>
                </c:pt>
                <c:pt idx="81">
                  <c:v>2018Q2</c:v>
                </c:pt>
                <c:pt idx="82">
                  <c:v>2018Q3</c:v>
                </c:pt>
                <c:pt idx="83">
                  <c:v>2018Q4</c:v>
                </c:pt>
                <c:pt idx="84">
                  <c:v>2019Q1</c:v>
                </c:pt>
                <c:pt idx="85">
                  <c:v>2019Q2</c:v>
                </c:pt>
                <c:pt idx="86">
                  <c:v>2019Q3</c:v>
                </c:pt>
                <c:pt idx="87">
                  <c:v>2019Q4</c:v>
                </c:pt>
                <c:pt idx="88">
                  <c:v>2020Q1</c:v>
                </c:pt>
                <c:pt idx="89">
                  <c:v>2020Q2</c:v>
                </c:pt>
                <c:pt idx="90">
                  <c:v>2020Q3</c:v>
                </c:pt>
                <c:pt idx="91">
                  <c:v>2020Q4</c:v>
                </c:pt>
                <c:pt idx="92">
                  <c:v>2021Q1</c:v>
                </c:pt>
                <c:pt idx="93">
                  <c:v>2021Q2</c:v>
                </c:pt>
                <c:pt idx="94">
                  <c:v>2021Q3</c:v>
                </c:pt>
                <c:pt idx="95">
                  <c:v>2021Q4</c:v>
                </c:pt>
                <c:pt idx="96">
                  <c:v>2022Q1</c:v>
                </c:pt>
                <c:pt idx="97">
                  <c:v>2022Q2</c:v>
                </c:pt>
                <c:pt idx="98">
                  <c:v>2022Q3</c:v>
                </c:pt>
                <c:pt idx="99">
                  <c:v>2022Q4</c:v>
                </c:pt>
                <c:pt idx="100">
                  <c:v>2023Q1</c:v>
                </c:pt>
                <c:pt idx="101">
                  <c:v>2023Q2</c:v>
                </c:pt>
              </c:strCache>
            </c:strRef>
          </c:cat>
          <c:val>
            <c:numRef>
              <c:f>Indústria!$G$3:$G$104</c:f>
              <c:numCache>
                <c:formatCode>General</c:formatCode>
                <c:ptCount val="102"/>
                <c:pt idx="0">
                  <c:v>102.76151769099801</c:v>
                </c:pt>
                <c:pt idx="1">
                  <c:v>105.026246994885</c:v>
                </c:pt>
                <c:pt idx="2">
                  <c:v>104.17068763450401</c:v>
                </c:pt>
                <c:pt idx="3">
                  <c:v>100.637205220013</c:v>
                </c:pt>
                <c:pt idx="4">
                  <c:v>98.977748335493402</c:v>
                </c:pt>
                <c:pt idx="5">
                  <c:v>100.15725509014101</c:v>
                </c:pt>
                <c:pt idx="6">
                  <c:v>100.575897793531</c:v>
                </c:pt>
                <c:pt idx="7">
                  <c:v>102.215688258629</c:v>
                </c:pt>
                <c:pt idx="8">
                  <c:v>103.15500646270699</c:v>
                </c:pt>
                <c:pt idx="9">
                  <c:v>104.261913747823</c:v>
                </c:pt>
                <c:pt idx="10">
                  <c:v>105.427037402728</c:v>
                </c:pt>
                <c:pt idx="11">
                  <c:v>106.73908562391399</c:v>
                </c:pt>
                <c:pt idx="12">
                  <c:v>107.07904901663601</c:v>
                </c:pt>
                <c:pt idx="13">
                  <c:v>105.16194348022</c:v>
                </c:pt>
                <c:pt idx="14">
                  <c:v>102.387611960226</c:v>
                </c:pt>
                <c:pt idx="15">
                  <c:v>102.092664712035</c:v>
                </c:pt>
                <c:pt idx="16">
                  <c:v>105.585502700077</c:v>
                </c:pt>
                <c:pt idx="17">
                  <c:v>107.565875731632</c:v>
                </c:pt>
                <c:pt idx="18">
                  <c:v>108.02278187841701</c:v>
                </c:pt>
                <c:pt idx="19">
                  <c:v>111.188975906396</c:v>
                </c:pt>
                <c:pt idx="20">
                  <c:v>105.642402483284</c:v>
                </c:pt>
                <c:pt idx="21">
                  <c:v>106.359055757862</c:v>
                </c:pt>
                <c:pt idx="22">
                  <c:v>109.744715094349</c:v>
                </c:pt>
                <c:pt idx="23">
                  <c:v>111.23525029501999</c:v>
                </c:pt>
                <c:pt idx="24">
                  <c:v>113.328800078009</c:v>
                </c:pt>
                <c:pt idx="25">
                  <c:v>115.856101441216</c:v>
                </c:pt>
                <c:pt idx="26">
                  <c:v>119.772571285917</c:v>
                </c:pt>
                <c:pt idx="27">
                  <c:v>119.75430806340501</c:v>
                </c:pt>
                <c:pt idx="28">
                  <c:v>118.797266331017</c:v>
                </c:pt>
                <c:pt idx="29">
                  <c:v>120.929287840355</c:v>
                </c:pt>
                <c:pt idx="30">
                  <c:v>118.53848470368899</c:v>
                </c:pt>
                <c:pt idx="31">
                  <c:v>120.089592804636</c:v>
                </c:pt>
                <c:pt idx="32">
                  <c:v>121.790905945021</c:v>
                </c:pt>
                <c:pt idx="33">
                  <c:v>119.23104905672901</c:v>
                </c:pt>
                <c:pt idx="34">
                  <c:v>121.57598687461299</c:v>
                </c:pt>
                <c:pt idx="35">
                  <c:v>125.212676404889</c:v>
                </c:pt>
                <c:pt idx="36">
                  <c:v>126.864634854326</c:v>
                </c:pt>
                <c:pt idx="37">
                  <c:v>129.31884646363099</c:v>
                </c:pt>
                <c:pt idx="38">
                  <c:v>130.12181559024799</c:v>
                </c:pt>
                <c:pt idx="39">
                  <c:v>131.821702595434</c:v>
                </c:pt>
                <c:pt idx="40">
                  <c:v>136.22672713576799</c:v>
                </c:pt>
                <c:pt idx="41">
                  <c:v>135.316188656158</c:v>
                </c:pt>
                <c:pt idx="42">
                  <c:v>138.967093003434</c:v>
                </c:pt>
                <c:pt idx="43">
                  <c:v>128.77442709964001</c:v>
                </c:pt>
                <c:pt idx="44">
                  <c:v>122.28269151644299</c:v>
                </c:pt>
                <c:pt idx="45">
                  <c:v>124.858541224055</c:v>
                </c:pt>
                <c:pt idx="46">
                  <c:v>130.57965034299099</c:v>
                </c:pt>
                <c:pt idx="47">
                  <c:v>136.506298867037</c:v>
                </c:pt>
                <c:pt idx="48">
                  <c:v>139.27623796770999</c:v>
                </c:pt>
                <c:pt idx="49">
                  <c:v>141.14887408391601</c:v>
                </c:pt>
                <c:pt idx="50">
                  <c:v>141.95537375740301</c:v>
                </c:pt>
                <c:pt idx="51">
                  <c:v>144.44021606561799</c:v>
                </c:pt>
                <c:pt idx="52">
                  <c:v>146.24167704084999</c:v>
                </c:pt>
                <c:pt idx="53">
                  <c:v>148.50921337834001</c:v>
                </c:pt>
                <c:pt idx="54">
                  <c:v>147.78270245876399</c:v>
                </c:pt>
                <c:pt idx="55">
                  <c:v>147.798341713268</c:v>
                </c:pt>
                <c:pt idx="56">
                  <c:v>148.55107348803401</c:v>
                </c:pt>
                <c:pt idx="57">
                  <c:v>144.28758628615901</c:v>
                </c:pt>
                <c:pt idx="58">
                  <c:v>146.963560602965</c:v>
                </c:pt>
                <c:pt idx="59">
                  <c:v>146.11623822941201</c:v>
                </c:pt>
                <c:pt idx="60">
                  <c:v>146.38856067856099</c:v>
                </c:pt>
                <c:pt idx="61">
                  <c:v>150.51484652900999</c:v>
                </c:pt>
                <c:pt idx="62">
                  <c:v>151.35296001593201</c:v>
                </c:pt>
                <c:pt idx="63">
                  <c:v>150.32116931175301</c:v>
                </c:pt>
                <c:pt idx="64">
                  <c:v>150.29637107821301</c:v>
                </c:pt>
                <c:pt idx="65">
                  <c:v>146.40863821099501</c:v>
                </c:pt>
                <c:pt idx="66">
                  <c:v>145.80621090883801</c:v>
                </c:pt>
                <c:pt idx="67">
                  <c:v>146.884300186709</c:v>
                </c:pt>
                <c:pt idx="68">
                  <c:v>143.89247054254699</c:v>
                </c:pt>
                <c:pt idx="69">
                  <c:v>139.70936395034099</c:v>
                </c:pt>
                <c:pt idx="70">
                  <c:v>137.104860527635</c:v>
                </c:pt>
                <c:pt idx="71">
                  <c:v>134.72551192895301</c:v>
                </c:pt>
                <c:pt idx="72">
                  <c:v>133.96763788201099</c:v>
                </c:pt>
                <c:pt idx="73">
                  <c:v>133.80524924953801</c:v>
                </c:pt>
                <c:pt idx="74">
                  <c:v>132.13563210666399</c:v>
                </c:pt>
                <c:pt idx="75">
                  <c:v>129.98290060215899</c:v>
                </c:pt>
                <c:pt idx="76">
                  <c:v>130.942841862471</c:v>
                </c:pt>
                <c:pt idx="77">
                  <c:v>131.365564276387</c:v>
                </c:pt>
                <c:pt idx="78">
                  <c:v>131.589811283427</c:v>
                </c:pt>
                <c:pt idx="79">
                  <c:v>133.228848999761</c:v>
                </c:pt>
                <c:pt idx="80">
                  <c:v>133.467589770491</c:v>
                </c:pt>
                <c:pt idx="81">
                  <c:v>132.18173078050901</c:v>
                </c:pt>
                <c:pt idx="82">
                  <c:v>132.92805395244801</c:v>
                </c:pt>
                <c:pt idx="83">
                  <c:v>132.33339670557999</c:v>
                </c:pt>
                <c:pt idx="84">
                  <c:v>131.19946379881901</c:v>
                </c:pt>
                <c:pt idx="85">
                  <c:v>132.14582167551399</c:v>
                </c:pt>
                <c:pt idx="86">
                  <c:v>131.92081946932601</c:v>
                </c:pt>
                <c:pt idx="87">
                  <c:v>132.241826357641</c:v>
                </c:pt>
                <c:pt idx="88">
                  <c:v>129.78943463745301</c:v>
                </c:pt>
                <c:pt idx="89">
                  <c:v>114.701085360251</c:v>
                </c:pt>
                <c:pt idx="90">
                  <c:v>131.93218464702201</c:v>
                </c:pt>
                <c:pt idx="91">
                  <c:v>135.53411458670399</c:v>
                </c:pt>
                <c:pt idx="92">
                  <c:v>137.54271420640899</c:v>
                </c:pt>
                <c:pt idx="93">
                  <c:v>135.60693281926899</c:v>
                </c:pt>
                <c:pt idx="94">
                  <c:v>133.797679515472</c:v>
                </c:pt>
                <c:pt idx="95">
                  <c:v>130.75371016342999</c:v>
                </c:pt>
                <c:pt idx="96">
                  <c:v>134.62083938202201</c:v>
                </c:pt>
                <c:pt idx="97">
                  <c:v>136.755778272746</c:v>
                </c:pt>
                <c:pt idx="98">
                  <c:v>137.35304517882801</c:v>
                </c:pt>
                <c:pt idx="99">
                  <c:v>137.03539939659001</c:v>
                </c:pt>
                <c:pt idx="100">
                  <c:v>136.75547263806499</c:v>
                </c:pt>
                <c:pt idx="101">
                  <c:v>137.93828880588501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4-4C1C-B3FB-32FC7A7E9DF5}"/>
            </c:ext>
          </c:extLst>
        </c:ser>
        <c:ser>
          <c:idx val="1"/>
          <c:order val="1"/>
          <c:tx>
            <c:strRef>
              <c:f>Indústria!$H$2</c:f>
              <c:strCache>
                <c:ptCount val="1"/>
                <c:pt idx="0">
                  <c:v>VA pot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Indústria!$A$3:$A$104</c:f>
              <c:strCache>
                <c:ptCount val="102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  <c:pt idx="50">
                  <c:v>2010Q3</c:v>
                </c:pt>
                <c:pt idx="51">
                  <c:v>2010Q4</c:v>
                </c:pt>
                <c:pt idx="52">
                  <c:v>2011Q1</c:v>
                </c:pt>
                <c:pt idx="53">
                  <c:v>2011Q2</c:v>
                </c:pt>
                <c:pt idx="54">
                  <c:v>2011Q3</c:v>
                </c:pt>
                <c:pt idx="55">
                  <c:v>2011Q4</c:v>
                </c:pt>
                <c:pt idx="56">
                  <c:v>2012Q1</c:v>
                </c:pt>
                <c:pt idx="57">
                  <c:v>2012Q2</c:v>
                </c:pt>
                <c:pt idx="58">
                  <c:v>2012Q3</c:v>
                </c:pt>
                <c:pt idx="59">
                  <c:v>2012Q4</c:v>
                </c:pt>
                <c:pt idx="60">
                  <c:v>2013Q1</c:v>
                </c:pt>
                <c:pt idx="61">
                  <c:v>2013Q2</c:v>
                </c:pt>
                <c:pt idx="62">
                  <c:v>2013Q3</c:v>
                </c:pt>
                <c:pt idx="63">
                  <c:v>2013Q4</c:v>
                </c:pt>
                <c:pt idx="64">
                  <c:v>2014Q1</c:v>
                </c:pt>
                <c:pt idx="65">
                  <c:v>2014Q2</c:v>
                </c:pt>
                <c:pt idx="66">
                  <c:v>2014Q3</c:v>
                </c:pt>
                <c:pt idx="67">
                  <c:v>2014Q4</c:v>
                </c:pt>
                <c:pt idx="68">
                  <c:v>2015Q1</c:v>
                </c:pt>
                <c:pt idx="69">
                  <c:v>2015Q2</c:v>
                </c:pt>
                <c:pt idx="70">
                  <c:v>2015Q3</c:v>
                </c:pt>
                <c:pt idx="71">
                  <c:v>2015Q4</c:v>
                </c:pt>
                <c:pt idx="72">
                  <c:v>2016Q1</c:v>
                </c:pt>
                <c:pt idx="73">
                  <c:v>2016Q2</c:v>
                </c:pt>
                <c:pt idx="74">
                  <c:v>2016Q3</c:v>
                </c:pt>
                <c:pt idx="75">
                  <c:v>2016Q4</c:v>
                </c:pt>
                <c:pt idx="76">
                  <c:v>2017Q1</c:v>
                </c:pt>
                <c:pt idx="77">
                  <c:v>2017Q2</c:v>
                </c:pt>
                <c:pt idx="78">
                  <c:v>2017Q3</c:v>
                </c:pt>
                <c:pt idx="79">
                  <c:v>2017Q4</c:v>
                </c:pt>
                <c:pt idx="80">
                  <c:v>2018Q1</c:v>
                </c:pt>
                <c:pt idx="81">
                  <c:v>2018Q2</c:v>
                </c:pt>
                <c:pt idx="82">
                  <c:v>2018Q3</c:v>
                </c:pt>
                <c:pt idx="83">
                  <c:v>2018Q4</c:v>
                </c:pt>
                <c:pt idx="84">
                  <c:v>2019Q1</c:v>
                </c:pt>
                <c:pt idx="85">
                  <c:v>2019Q2</c:v>
                </c:pt>
                <c:pt idx="86">
                  <c:v>2019Q3</c:v>
                </c:pt>
                <c:pt idx="87">
                  <c:v>2019Q4</c:v>
                </c:pt>
                <c:pt idx="88">
                  <c:v>2020Q1</c:v>
                </c:pt>
                <c:pt idx="89">
                  <c:v>2020Q2</c:v>
                </c:pt>
                <c:pt idx="90">
                  <c:v>2020Q3</c:v>
                </c:pt>
                <c:pt idx="91">
                  <c:v>2020Q4</c:v>
                </c:pt>
                <c:pt idx="92">
                  <c:v>2021Q1</c:v>
                </c:pt>
                <c:pt idx="93">
                  <c:v>2021Q2</c:v>
                </c:pt>
                <c:pt idx="94">
                  <c:v>2021Q3</c:v>
                </c:pt>
                <c:pt idx="95">
                  <c:v>2021Q4</c:v>
                </c:pt>
                <c:pt idx="96">
                  <c:v>2022Q1</c:v>
                </c:pt>
                <c:pt idx="97">
                  <c:v>2022Q2</c:v>
                </c:pt>
                <c:pt idx="98">
                  <c:v>2022Q3</c:v>
                </c:pt>
                <c:pt idx="99">
                  <c:v>2022Q4</c:v>
                </c:pt>
                <c:pt idx="100">
                  <c:v>2023Q1</c:v>
                </c:pt>
                <c:pt idx="101">
                  <c:v>2023Q2</c:v>
                </c:pt>
              </c:strCache>
            </c:strRef>
          </c:cat>
          <c:val>
            <c:numRef>
              <c:f>Indústria!$H$3:$H$104</c:f>
              <c:numCache>
                <c:formatCode>General</c:formatCode>
                <c:ptCount val="102"/>
                <c:pt idx="0">
                  <c:v>103.95295538763494</c:v>
                </c:pt>
                <c:pt idx="1">
                  <c:v>104.66701934036352</c:v>
                </c:pt>
                <c:pt idx="2">
                  <c:v>104.66705912403637</c:v>
                </c:pt>
                <c:pt idx="3">
                  <c:v>104.22531111764067</c:v>
                </c:pt>
                <c:pt idx="4">
                  <c:v>102.93939684369458</c:v>
                </c:pt>
                <c:pt idx="5">
                  <c:v>103.96141319612181</c:v>
                </c:pt>
                <c:pt idx="6">
                  <c:v>104.40154592715193</c:v>
                </c:pt>
                <c:pt idx="7">
                  <c:v>104.95469116507883</c:v>
                </c:pt>
                <c:pt idx="8">
                  <c:v>105.41914368144838</c:v>
                </c:pt>
                <c:pt idx="9">
                  <c:v>106.1201327864033</c:v>
                </c:pt>
                <c:pt idx="10">
                  <c:v>105.7956331152303</c:v>
                </c:pt>
                <c:pt idx="11">
                  <c:v>105.27228949823942</c:v>
                </c:pt>
                <c:pt idx="12">
                  <c:v>105.32669954936691</c:v>
                </c:pt>
                <c:pt idx="13">
                  <c:v>106.92731051999884</c:v>
                </c:pt>
                <c:pt idx="14">
                  <c:v>107.52750997735521</c:v>
                </c:pt>
                <c:pt idx="15">
                  <c:v>107.91597083073587</c:v>
                </c:pt>
                <c:pt idx="16">
                  <c:v>112.92933237820311</c:v>
                </c:pt>
                <c:pt idx="17">
                  <c:v>113.13609358454559</c:v>
                </c:pt>
                <c:pt idx="18">
                  <c:v>114.12835104751082</c:v>
                </c:pt>
                <c:pt idx="19">
                  <c:v>114.19854276701963</c:v>
                </c:pt>
                <c:pt idx="20">
                  <c:v>114.15570033178359</c:v>
                </c:pt>
                <c:pt idx="21">
                  <c:v>115.02774254398858</c:v>
                </c:pt>
                <c:pt idx="22">
                  <c:v>115.19814127519722</c:v>
                </c:pt>
                <c:pt idx="23">
                  <c:v>115.46289452636951</c:v>
                </c:pt>
                <c:pt idx="24">
                  <c:v>116.00713601343847</c:v>
                </c:pt>
                <c:pt idx="25">
                  <c:v>117.6726280813386</c:v>
                </c:pt>
                <c:pt idx="26">
                  <c:v>118.37566140615463</c:v>
                </c:pt>
                <c:pt idx="27">
                  <c:v>118.8417301471633</c:v>
                </c:pt>
                <c:pt idx="28">
                  <c:v>119.45077789948658</c:v>
                </c:pt>
                <c:pt idx="29">
                  <c:v>120.28337752955098</c:v>
                </c:pt>
                <c:pt idx="30">
                  <c:v>120.87944870016456</c:v>
                </c:pt>
                <c:pt idx="31">
                  <c:v>121.28351935969923</c:v>
                </c:pt>
                <c:pt idx="32">
                  <c:v>121.81398332092569</c:v>
                </c:pt>
                <c:pt idx="33">
                  <c:v>122.12716541166769</c:v>
                </c:pt>
                <c:pt idx="34">
                  <c:v>123.40378726253917</c:v>
                </c:pt>
                <c:pt idx="35">
                  <c:v>123.04145726316294</c:v>
                </c:pt>
                <c:pt idx="36">
                  <c:v>124.94021383421288</c:v>
                </c:pt>
                <c:pt idx="37">
                  <c:v>126.48587602608676</c:v>
                </c:pt>
                <c:pt idx="38">
                  <c:v>128.25258989833742</c:v>
                </c:pt>
                <c:pt idx="39">
                  <c:v>129.03445149174559</c:v>
                </c:pt>
                <c:pt idx="40">
                  <c:v>131.91340828617982</c:v>
                </c:pt>
                <c:pt idx="41">
                  <c:v>133.45400417948534</c:v>
                </c:pt>
                <c:pt idx="42">
                  <c:v>135.14445647890417</c:v>
                </c:pt>
                <c:pt idx="43">
                  <c:v>136.94427142954603</c:v>
                </c:pt>
                <c:pt idx="44">
                  <c:v>136.19873238940909</c:v>
                </c:pt>
                <c:pt idx="45">
                  <c:v>136.82577800850908</c:v>
                </c:pt>
                <c:pt idx="46">
                  <c:v>138.25872767689583</c:v>
                </c:pt>
                <c:pt idx="47">
                  <c:v>138.80696284577974</c:v>
                </c:pt>
                <c:pt idx="48">
                  <c:v>140.94212265674781</c:v>
                </c:pt>
                <c:pt idx="49">
                  <c:v>141.51056620969359</c:v>
                </c:pt>
                <c:pt idx="50">
                  <c:v>141.92462755258316</c:v>
                </c:pt>
                <c:pt idx="51">
                  <c:v>141.87547103916575</c:v>
                </c:pt>
                <c:pt idx="52">
                  <c:v>143.28176134019952</c:v>
                </c:pt>
                <c:pt idx="53">
                  <c:v>144.27643044800956</c:v>
                </c:pt>
                <c:pt idx="54">
                  <c:v>144.86776823343274</c:v>
                </c:pt>
                <c:pt idx="55">
                  <c:v>144.91626260239596</c:v>
                </c:pt>
                <c:pt idx="56">
                  <c:v>141.38146256395359</c:v>
                </c:pt>
                <c:pt idx="57">
                  <c:v>144.5490409622598</c:v>
                </c:pt>
                <c:pt idx="58">
                  <c:v>146.0955758348284</c:v>
                </c:pt>
                <c:pt idx="59">
                  <c:v>147.22571779037509</c:v>
                </c:pt>
                <c:pt idx="60">
                  <c:v>147.07832618319131</c:v>
                </c:pt>
                <c:pt idx="61">
                  <c:v>147.96486247185663</c:v>
                </c:pt>
                <c:pt idx="62">
                  <c:v>148.32145788200665</c:v>
                </c:pt>
                <c:pt idx="63">
                  <c:v>149.42452141385192</c:v>
                </c:pt>
                <c:pt idx="64">
                  <c:v>150.18424988817353</c:v>
                </c:pt>
                <c:pt idx="65">
                  <c:v>150.28937658438068</c:v>
                </c:pt>
                <c:pt idx="66">
                  <c:v>150.82088977655323</c:v>
                </c:pt>
                <c:pt idx="67">
                  <c:v>151.88438363849787</c:v>
                </c:pt>
                <c:pt idx="68">
                  <c:v>151.45276272626637</c:v>
                </c:pt>
                <c:pt idx="69">
                  <c:v>149.26536214861929</c:v>
                </c:pt>
                <c:pt idx="70">
                  <c:v>149.00524724993457</c:v>
                </c:pt>
                <c:pt idx="71">
                  <c:v>149.48948525575662</c:v>
                </c:pt>
                <c:pt idx="72">
                  <c:v>146.0345962499166</c:v>
                </c:pt>
                <c:pt idx="73">
                  <c:v>145.04522002170128</c:v>
                </c:pt>
                <c:pt idx="74">
                  <c:v>143.49705219184762</c:v>
                </c:pt>
                <c:pt idx="75">
                  <c:v>142.34101980536937</c:v>
                </c:pt>
                <c:pt idx="76">
                  <c:v>142.00704047499795</c:v>
                </c:pt>
                <c:pt idx="77">
                  <c:v>142.20484498500454</c:v>
                </c:pt>
                <c:pt idx="78">
                  <c:v>142.27043556775084</c:v>
                </c:pt>
                <c:pt idx="79">
                  <c:v>142.44287630235567</c:v>
                </c:pt>
                <c:pt idx="80">
                  <c:v>140.15395567051993</c:v>
                </c:pt>
                <c:pt idx="81">
                  <c:v>140.66492859664993</c:v>
                </c:pt>
                <c:pt idx="82">
                  <c:v>141.04760908047896</c:v>
                </c:pt>
                <c:pt idx="83">
                  <c:v>140.71669512222502</c:v>
                </c:pt>
                <c:pt idx="84">
                  <c:v>139.67604295992922</c:v>
                </c:pt>
                <c:pt idx="85">
                  <c:v>140.6349105301743</c:v>
                </c:pt>
                <c:pt idx="86">
                  <c:v>141.61084017479027</c:v>
                </c:pt>
                <c:pt idx="87">
                  <c:v>141.47363412913208</c:v>
                </c:pt>
                <c:pt idx="88">
                  <c:v>139.1906480604564</c:v>
                </c:pt>
                <c:pt idx="89">
                  <c:v>131.46090147705857</c:v>
                </c:pt>
                <c:pt idx="90">
                  <c:v>133.33125981772665</c:v>
                </c:pt>
                <c:pt idx="91">
                  <c:v>135.86524413989042</c:v>
                </c:pt>
                <c:pt idx="92">
                  <c:v>136.29919559403882</c:v>
                </c:pt>
                <c:pt idx="93">
                  <c:v>138.02707041715246</c:v>
                </c:pt>
                <c:pt idx="94">
                  <c:v>141.92010815398342</c:v>
                </c:pt>
                <c:pt idx="95">
                  <c:v>142.57421462867094</c:v>
                </c:pt>
                <c:pt idx="96">
                  <c:v>141.20726812163088</c:v>
                </c:pt>
                <c:pt idx="97">
                  <c:v>142.37151278841802</c:v>
                </c:pt>
                <c:pt idx="98">
                  <c:v>142.33203992336533</c:v>
                </c:pt>
                <c:pt idx="99">
                  <c:v>142.11887096654232</c:v>
                </c:pt>
                <c:pt idx="100">
                  <c:v>140.89715595075864</c:v>
                </c:pt>
                <c:pt idx="101">
                  <c:v>140.78961885394142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4-4C1C-B3FB-32FC7A7E9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167408"/>
        <c:axId val="699170288"/>
      </c:lineChart>
      <c:lineChart>
        <c:grouping val="stacked"/>
        <c:varyColors val="0"/>
        <c:ser>
          <c:idx val="2"/>
          <c:order val="2"/>
          <c:tx>
            <c:strRef>
              <c:f>Indústria!$I$2</c:f>
              <c:strCache>
                <c:ptCount val="1"/>
                <c:pt idx="0">
                  <c:v>HIATO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Indústria!$A$3:$A$104</c:f>
              <c:strCache>
                <c:ptCount val="102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  <c:pt idx="50">
                  <c:v>2010Q3</c:v>
                </c:pt>
                <c:pt idx="51">
                  <c:v>2010Q4</c:v>
                </c:pt>
                <c:pt idx="52">
                  <c:v>2011Q1</c:v>
                </c:pt>
                <c:pt idx="53">
                  <c:v>2011Q2</c:v>
                </c:pt>
                <c:pt idx="54">
                  <c:v>2011Q3</c:v>
                </c:pt>
                <c:pt idx="55">
                  <c:v>2011Q4</c:v>
                </c:pt>
                <c:pt idx="56">
                  <c:v>2012Q1</c:v>
                </c:pt>
                <c:pt idx="57">
                  <c:v>2012Q2</c:v>
                </c:pt>
                <c:pt idx="58">
                  <c:v>2012Q3</c:v>
                </c:pt>
                <c:pt idx="59">
                  <c:v>2012Q4</c:v>
                </c:pt>
                <c:pt idx="60">
                  <c:v>2013Q1</c:v>
                </c:pt>
                <c:pt idx="61">
                  <c:v>2013Q2</c:v>
                </c:pt>
                <c:pt idx="62">
                  <c:v>2013Q3</c:v>
                </c:pt>
                <c:pt idx="63">
                  <c:v>2013Q4</c:v>
                </c:pt>
                <c:pt idx="64">
                  <c:v>2014Q1</c:v>
                </c:pt>
                <c:pt idx="65">
                  <c:v>2014Q2</c:v>
                </c:pt>
                <c:pt idx="66">
                  <c:v>2014Q3</c:v>
                </c:pt>
                <c:pt idx="67">
                  <c:v>2014Q4</c:v>
                </c:pt>
                <c:pt idx="68">
                  <c:v>2015Q1</c:v>
                </c:pt>
                <c:pt idx="69">
                  <c:v>2015Q2</c:v>
                </c:pt>
                <c:pt idx="70">
                  <c:v>2015Q3</c:v>
                </c:pt>
                <c:pt idx="71">
                  <c:v>2015Q4</c:v>
                </c:pt>
                <c:pt idx="72">
                  <c:v>2016Q1</c:v>
                </c:pt>
                <c:pt idx="73">
                  <c:v>2016Q2</c:v>
                </c:pt>
                <c:pt idx="74">
                  <c:v>2016Q3</c:v>
                </c:pt>
                <c:pt idx="75">
                  <c:v>2016Q4</c:v>
                </c:pt>
                <c:pt idx="76">
                  <c:v>2017Q1</c:v>
                </c:pt>
                <c:pt idx="77">
                  <c:v>2017Q2</c:v>
                </c:pt>
                <c:pt idx="78">
                  <c:v>2017Q3</c:v>
                </c:pt>
                <c:pt idx="79">
                  <c:v>2017Q4</c:v>
                </c:pt>
                <c:pt idx="80">
                  <c:v>2018Q1</c:v>
                </c:pt>
                <c:pt idx="81">
                  <c:v>2018Q2</c:v>
                </c:pt>
                <c:pt idx="82">
                  <c:v>2018Q3</c:v>
                </c:pt>
                <c:pt idx="83">
                  <c:v>2018Q4</c:v>
                </c:pt>
                <c:pt idx="84">
                  <c:v>2019Q1</c:v>
                </c:pt>
                <c:pt idx="85">
                  <c:v>2019Q2</c:v>
                </c:pt>
                <c:pt idx="86">
                  <c:v>2019Q3</c:v>
                </c:pt>
                <c:pt idx="87">
                  <c:v>2019Q4</c:v>
                </c:pt>
                <c:pt idx="88">
                  <c:v>2020Q1</c:v>
                </c:pt>
                <c:pt idx="89">
                  <c:v>2020Q2</c:v>
                </c:pt>
                <c:pt idx="90">
                  <c:v>2020Q3</c:v>
                </c:pt>
                <c:pt idx="91">
                  <c:v>2020Q4</c:v>
                </c:pt>
                <c:pt idx="92">
                  <c:v>2021Q1</c:v>
                </c:pt>
                <c:pt idx="93">
                  <c:v>2021Q2</c:v>
                </c:pt>
                <c:pt idx="94">
                  <c:v>2021Q3</c:v>
                </c:pt>
                <c:pt idx="95">
                  <c:v>2021Q4</c:v>
                </c:pt>
                <c:pt idx="96">
                  <c:v>2022Q1</c:v>
                </c:pt>
                <c:pt idx="97">
                  <c:v>2022Q2</c:v>
                </c:pt>
                <c:pt idx="98">
                  <c:v>2022Q3</c:v>
                </c:pt>
                <c:pt idx="99">
                  <c:v>2022Q4</c:v>
                </c:pt>
                <c:pt idx="100">
                  <c:v>2023Q1</c:v>
                </c:pt>
                <c:pt idx="101">
                  <c:v>2023Q2</c:v>
                </c:pt>
              </c:strCache>
            </c:strRef>
          </c:cat>
          <c:val>
            <c:numRef>
              <c:f>Indústria!$I$3:$I$104</c:f>
              <c:numCache>
                <c:formatCode>0.0%</c:formatCode>
                <c:ptCount val="102"/>
                <c:pt idx="0">
                  <c:v>-1.1461316248240679E-2</c:v>
                </c:pt>
                <c:pt idx="1">
                  <c:v>3.432099784491945E-3</c:v>
                </c:pt>
                <c:pt idx="2">
                  <c:v>-4.7423849842206474E-3</c:v>
                </c:pt>
                <c:pt idx="3">
                  <c:v>-3.442643499118675E-2</c:v>
                </c:pt>
                <c:pt idx="4">
                  <c:v>-3.8485250833717559E-2</c:v>
                </c:pt>
                <c:pt idx="5">
                  <c:v>-3.6592019952675234E-2</c:v>
                </c:pt>
                <c:pt idx="6">
                  <c:v>-3.6643596602394621E-2</c:v>
                </c:pt>
                <c:pt idx="7">
                  <c:v>-2.6097003154835298E-2</c:v>
                </c:pt>
                <c:pt idx="8">
                  <c:v>-2.1477476857363471E-2</c:v>
                </c:pt>
                <c:pt idx="9">
                  <c:v>-1.7510523119307547E-2</c:v>
                </c:pt>
                <c:pt idx="10">
                  <c:v>-3.484035225734049E-3</c:v>
                </c:pt>
                <c:pt idx="11">
                  <c:v>1.3933354472157726E-2</c:v>
                </c:pt>
                <c:pt idx="12">
                  <c:v>1.6637276918069266E-2</c:v>
                </c:pt>
                <c:pt idx="13">
                  <c:v>-1.6509973281789943E-2</c:v>
                </c:pt>
                <c:pt idx="14">
                  <c:v>-4.7800772269455984E-2</c:v>
                </c:pt>
                <c:pt idx="15">
                  <c:v>-5.3961485717759182E-2</c:v>
                </c:pt>
                <c:pt idx="16">
                  <c:v>-6.5030311642430033E-2</c:v>
                </c:pt>
                <c:pt idx="17">
                  <c:v>-4.9234666642887157E-2</c:v>
                </c:pt>
                <c:pt idx="18">
                  <c:v>-5.3497392304845508E-2</c:v>
                </c:pt>
                <c:pt idx="19">
                  <c:v>-2.6353811420900146E-2</c:v>
                </c:pt>
                <c:pt idx="20">
                  <c:v>-7.4576195702504844E-2</c:v>
                </c:pt>
                <c:pt idx="21">
                  <c:v>-7.5361704875774038E-2</c:v>
                </c:pt>
                <c:pt idx="22">
                  <c:v>-4.7339532743158622E-2</c:v>
                </c:pt>
                <c:pt idx="23">
                  <c:v>-3.6614743192532752E-2</c:v>
                </c:pt>
                <c:pt idx="24">
                  <c:v>-2.3087682598415413E-2</c:v>
                </c:pt>
                <c:pt idx="25">
                  <c:v>-1.5437121357287691E-2</c:v>
                </c:pt>
                <c:pt idx="26">
                  <c:v>1.1800651106560431E-2</c:v>
                </c:pt>
                <c:pt idx="27">
                  <c:v>7.6789349592238714E-3</c:v>
                </c:pt>
                <c:pt idx="28">
                  <c:v>-5.4709695488085333E-3</c:v>
                </c:pt>
                <c:pt idx="29">
                  <c:v>5.3699050032523466E-3</c:v>
                </c:pt>
                <c:pt idx="30">
                  <c:v>-1.9366104177743315E-2</c:v>
                </c:pt>
                <c:pt idx="31">
                  <c:v>-9.8440955652211483E-3</c:v>
                </c:pt>
                <c:pt idx="32">
                  <c:v>-1.8944767485266895E-4</c:v>
                </c:pt>
                <c:pt idx="33">
                  <c:v>-2.3713940671401163E-2</c:v>
                </c:pt>
                <c:pt idx="34">
                  <c:v>-1.4811542080451425E-2</c:v>
                </c:pt>
                <c:pt idx="35">
                  <c:v>1.7646240462531413E-2</c:v>
                </c:pt>
                <c:pt idx="36">
                  <c:v>1.540273512471085E-2</c:v>
                </c:pt>
                <c:pt idx="37">
                  <c:v>2.2397523949313949E-2</c:v>
                </c:pt>
                <c:pt idx="38">
                  <c:v>1.4574564875393624E-2</c:v>
                </c:pt>
                <c:pt idx="39">
                  <c:v>2.16008288597772E-2</c:v>
                </c:pt>
                <c:pt idx="40">
                  <c:v>3.2698107839277665E-2</c:v>
                </c:pt>
                <c:pt idx="41">
                  <c:v>1.3953754989383251E-2</c:v>
                </c:pt>
                <c:pt idx="42">
                  <c:v>2.8285559201805175E-2</c:v>
                </c:pt>
                <c:pt idx="43">
                  <c:v>-5.9658167841720795E-2</c:v>
                </c:pt>
                <c:pt idx="44">
                  <c:v>-0.1021745256275837</c:v>
                </c:pt>
                <c:pt idx="45">
                  <c:v>-8.7463319841015935E-2</c:v>
                </c:pt>
                <c:pt idx="46">
                  <c:v>-5.5541356867180834E-2</c:v>
                </c:pt>
                <c:pt idx="47">
                  <c:v>-1.657455743988049E-2</c:v>
                </c:pt>
                <c:pt idx="48">
                  <c:v>-1.1819636724891254E-2</c:v>
                </c:pt>
                <c:pt idx="49">
                  <c:v>-2.5559372382244331E-3</c:v>
                </c:pt>
                <c:pt idx="50">
                  <c:v>2.166375586115758E-4</c:v>
                </c:pt>
                <c:pt idx="51">
                  <c:v>1.8077437964905341E-2</c:v>
                </c:pt>
                <c:pt idx="52">
                  <c:v>2.0658007501894296E-2</c:v>
                </c:pt>
                <c:pt idx="53">
                  <c:v>2.9338007027112718E-2</c:v>
                </c:pt>
                <c:pt idx="54">
                  <c:v>2.0121344180813711E-2</c:v>
                </c:pt>
                <c:pt idx="55">
                  <c:v>1.9887892905294888E-2</c:v>
                </c:pt>
                <c:pt idx="56">
                  <c:v>5.0711110170028537E-2</c:v>
                </c:pt>
                <c:pt idx="57">
                  <c:v>-1.8087610568723593E-3</c:v>
                </c:pt>
                <c:pt idx="58">
                  <c:v>5.9412118620068817E-3</c:v>
                </c:pt>
                <c:pt idx="59">
                  <c:v>-7.5359086551902224E-3</c:v>
                </c:pt>
                <c:pt idx="60">
                  <c:v>-4.6897834815660617E-3</c:v>
                </c:pt>
                <c:pt idx="61">
                  <c:v>1.723371356249101E-2</c:v>
                </c:pt>
                <c:pt idx="62">
                  <c:v>2.0438729346477915E-2</c:v>
                </c:pt>
                <c:pt idx="63">
                  <c:v>6.0006743834079244E-3</c:v>
                </c:pt>
                <c:pt idx="64">
                  <c:v>7.4655757925996358E-4</c:v>
                </c:pt>
                <c:pt idx="65">
                  <c:v>-2.5821774376759154E-2</c:v>
                </c:pt>
                <c:pt idx="66">
                  <c:v>-3.3249232749817698E-2</c:v>
                </c:pt>
                <c:pt idx="67">
                  <c:v>-3.2920326185012123E-2</c:v>
                </c:pt>
                <c:pt idx="68">
                  <c:v>-4.9918483147011E-2</c:v>
                </c:pt>
                <c:pt idx="69">
                  <c:v>-6.4020199065096331E-2</c:v>
                </c:pt>
                <c:pt idx="70">
                  <c:v>-7.9865554683040185E-2</c:v>
                </c:pt>
                <c:pt idx="71">
                  <c:v>-9.8762620672246046E-2</c:v>
                </c:pt>
                <c:pt idx="72">
                  <c:v>-8.2630819530289931E-2</c:v>
                </c:pt>
                <c:pt idx="73">
                  <c:v>-7.7492872708811639E-2</c:v>
                </c:pt>
                <c:pt idx="74">
                  <c:v>-7.9175285566103717E-2</c:v>
                </c:pt>
                <c:pt idx="75">
                  <c:v>-8.6820504869982718E-2</c:v>
                </c:pt>
                <c:pt idx="76">
                  <c:v>-7.7913028646455995E-2</c:v>
                </c:pt>
                <c:pt idx="77">
                  <c:v>-7.6223005691265555E-2</c:v>
                </c:pt>
                <c:pt idx="78">
                  <c:v>-7.5072689850855231E-2</c:v>
                </c:pt>
                <c:pt idx="79">
                  <c:v>-6.4685771179153695E-2</c:v>
                </c:pt>
                <c:pt idx="80">
                  <c:v>-4.7707293511911532E-2</c:v>
                </c:pt>
                <c:pt idx="81">
                  <c:v>-6.0307838640192159E-2</c:v>
                </c:pt>
                <c:pt idx="82">
                  <c:v>-5.7566060006009008E-2</c:v>
                </c:pt>
                <c:pt idx="83">
                  <c:v>-5.9575719919824646E-2</c:v>
                </c:pt>
                <c:pt idx="84">
                  <c:v>-6.0687423422655248E-2</c:v>
                </c:pt>
                <c:pt idx="85">
                  <c:v>-6.0362600030515967E-2</c:v>
                </c:pt>
                <c:pt idx="86">
                  <c:v>-6.8427111183747447E-2</c:v>
                </c:pt>
                <c:pt idx="87">
                  <c:v>-6.5254616722891373E-2</c:v>
                </c:pt>
                <c:pt idx="88">
                  <c:v>-6.7541990457002821E-2</c:v>
                </c:pt>
                <c:pt idx="89">
                  <c:v>-0.1274889790690531</c:v>
                </c:pt>
                <c:pt idx="90">
                  <c:v>-1.049322696430882E-2</c:v>
                </c:pt>
                <c:pt idx="91">
                  <c:v>-2.4371910217560072E-3</c:v>
                </c:pt>
                <c:pt idx="92">
                  <c:v>9.1234479187531862E-3</c:v>
                </c:pt>
                <c:pt idx="93">
                  <c:v>-1.7533789499184504E-2</c:v>
                </c:pt>
                <c:pt idx="94">
                  <c:v>-5.7232401695315661E-2</c:v>
                </c:pt>
                <c:pt idx="95">
                  <c:v>-8.2907729816552089E-2</c:v>
                </c:pt>
                <c:pt idx="96">
                  <c:v>-4.6643694954395333E-2</c:v>
                </c:pt>
                <c:pt idx="97">
                  <c:v>-3.9444228734281307E-2</c:v>
                </c:pt>
                <c:pt idx="98">
                  <c:v>-3.498154559730976E-2</c:v>
                </c:pt>
                <c:pt idx="99">
                  <c:v>-3.5769152508600084E-2</c:v>
                </c:pt>
                <c:pt idx="100">
                  <c:v>-2.9395081006043242E-2</c:v>
                </c:pt>
                <c:pt idx="101">
                  <c:v>-2.0252416842000621E-2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D4-4C1C-B3FB-32FC7A7E9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797360"/>
        <c:axId val="665656936"/>
      </c:lineChart>
      <c:catAx>
        <c:axId val="69916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9170288"/>
        <c:crosses val="autoZero"/>
        <c:auto val="1"/>
        <c:lblAlgn val="ctr"/>
        <c:lblOffset val="100"/>
        <c:noMultiLvlLbl val="0"/>
      </c:catAx>
      <c:valAx>
        <c:axId val="69917028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9167408"/>
        <c:crosses val="autoZero"/>
        <c:crossBetween val="between"/>
      </c:valAx>
      <c:valAx>
        <c:axId val="665656936"/>
        <c:scaling>
          <c:orientation val="minMax"/>
          <c:max val="2.0000000000000004E-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797360"/>
        <c:crosses val="max"/>
        <c:crossBetween val="between"/>
      </c:valAx>
      <c:catAx>
        <c:axId val="460797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56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aseline="0"/>
              <a:t>Produtos Efetivo e Potencial e Hiato do Produto - Indústria</a:t>
            </a:r>
          </a:p>
          <a:p>
            <a:pPr>
              <a:defRPr/>
            </a:pPr>
            <a:r>
              <a:rPr lang="pt-BR" baseline="0"/>
              <a:t>1998Q1 - 2023Q1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70837897231347E-2"/>
          <c:y val="0.18960635145978644"/>
          <c:w val="0.89764936863207057"/>
          <c:h val="0.60002772095196943"/>
        </c:manualLayout>
      </c:layout>
      <c:lineChart>
        <c:grouping val="standard"/>
        <c:varyColors val="0"/>
        <c:ser>
          <c:idx val="0"/>
          <c:order val="0"/>
          <c:tx>
            <c:strRef>
              <c:f>Indústria!$G$2</c:f>
              <c:strCache>
                <c:ptCount val="1"/>
                <c:pt idx="0">
                  <c:v>VA efet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Indústria!$A$5:$A$104</c:f>
              <c:strCache>
                <c:ptCount val="100"/>
                <c:pt idx="0">
                  <c:v>1998Q3</c:v>
                </c:pt>
                <c:pt idx="1">
                  <c:v>1998Q4</c:v>
                </c:pt>
                <c:pt idx="2">
                  <c:v>1999Q1</c:v>
                </c:pt>
                <c:pt idx="3">
                  <c:v>1999Q2</c:v>
                </c:pt>
                <c:pt idx="4">
                  <c:v>1999Q3</c:v>
                </c:pt>
                <c:pt idx="5">
                  <c:v>1999Q4</c:v>
                </c:pt>
                <c:pt idx="6">
                  <c:v>2000Q1</c:v>
                </c:pt>
                <c:pt idx="7">
                  <c:v>2000Q2</c:v>
                </c:pt>
                <c:pt idx="8">
                  <c:v>2000Q3</c:v>
                </c:pt>
                <c:pt idx="9">
                  <c:v>2000Q4</c:v>
                </c:pt>
                <c:pt idx="10">
                  <c:v>2001Q1</c:v>
                </c:pt>
                <c:pt idx="11">
                  <c:v>2001Q2</c:v>
                </c:pt>
                <c:pt idx="12">
                  <c:v>2001Q3</c:v>
                </c:pt>
                <c:pt idx="13">
                  <c:v>2001Q4</c:v>
                </c:pt>
                <c:pt idx="14">
                  <c:v>2002Q1</c:v>
                </c:pt>
                <c:pt idx="15">
                  <c:v>2002Q2</c:v>
                </c:pt>
                <c:pt idx="16">
                  <c:v>2002Q3</c:v>
                </c:pt>
                <c:pt idx="17">
                  <c:v>2002Q4</c:v>
                </c:pt>
                <c:pt idx="18">
                  <c:v>2003Q1</c:v>
                </c:pt>
                <c:pt idx="19">
                  <c:v>2003Q2</c:v>
                </c:pt>
                <c:pt idx="20">
                  <c:v>2003Q3</c:v>
                </c:pt>
                <c:pt idx="21">
                  <c:v>2003Q4</c:v>
                </c:pt>
                <c:pt idx="22">
                  <c:v>2004Q1</c:v>
                </c:pt>
                <c:pt idx="23">
                  <c:v>2004Q2</c:v>
                </c:pt>
                <c:pt idx="24">
                  <c:v>2004Q3</c:v>
                </c:pt>
                <c:pt idx="25">
                  <c:v>2004Q4</c:v>
                </c:pt>
                <c:pt idx="26">
                  <c:v>2005Q1</c:v>
                </c:pt>
                <c:pt idx="27">
                  <c:v>2005Q2</c:v>
                </c:pt>
                <c:pt idx="28">
                  <c:v>2005Q3</c:v>
                </c:pt>
                <c:pt idx="29">
                  <c:v>2005Q4</c:v>
                </c:pt>
                <c:pt idx="30">
                  <c:v>2006Q1</c:v>
                </c:pt>
                <c:pt idx="31">
                  <c:v>2006Q2</c:v>
                </c:pt>
                <c:pt idx="32">
                  <c:v>2006Q3</c:v>
                </c:pt>
                <c:pt idx="33">
                  <c:v>2006Q4</c:v>
                </c:pt>
                <c:pt idx="34">
                  <c:v>2007Q1</c:v>
                </c:pt>
                <c:pt idx="35">
                  <c:v>2007Q2</c:v>
                </c:pt>
                <c:pt idx="36">
                  <c:v>2007Q3</c:v>
                </c:pt>
                <c:pt idx="37">
                  <c:v>2007Q4</c:v>
                </c:pt>
                <c:pt idx="38">
                  <c:v>2008Q1</c:v>
                </c:pt>
                <c:pt idx="39">
                  <c:v>2008Q2</c:v>
                </c:pt>
                <c:pt idx="40">
                  <c:v>2008Q3</c:v>
                </c:pt>
                <c:pt idx="41">
                  <c:v>2008Q4</c:v>
                </c:pt>
                <c:pt idx="42">
                  <c:v>2009Q1</c:v>
                </c:pt>
                <c:pt idx="43">
                  <c:v>2009Q2</c:v>
                </c:pt>
                <c:pt idx="44">
                  <c:v>2009Q3</c:v>
                </c:pt>
                <c:pt idx="45">
                  <c:v>2009Q4</c:v>
                </c:pt>
                <c:pt idx="46">
                  <c:v>2010Q1</c:v>
                </c:pt>
                <c:pt idx="47">
                  <c:v>2010Q2</c:v>
                </c:pt>
                <c:pt idx="48">
                  <c:v>2010Q3</c:v>
                </c:pt>
                <c:pt idx="49">
                  <c:v>2010Q4</c:v>
                </c:pt>
                <c:pt idx="50">
                  <c:v>2011Q1</c:v>
                </c:pt>
                <c:pt idx="51">
                  <c:v>2011Q2</c:v>
                </c:pt>
                <c:pt idx="52">
                  <c:v>2011Q3</c:v>
                </c:pt>
                <c:pt idx="53">
                  <c:v>2011Q4</c:v>
                </c:pt>
                <c:pt idx="54">
                  <c:v>2012Q1</c:v>
                </c:pt>
                <c:pt idx="55">
                  <c:v>2012Q2</c:v>
                </c:pt>
                <c:pt idx="56">
                  <c:v>2012Q3</c:v>
                </c:pt>
                <c:pt idx="57">
                  <c:v>2012Q4</c:v>
                </c:pt>
                <c:pt idx="58">
                  <c:v>2013Q1</c:v>
                </c:pt>
                <c:pt idx="59">
                  <c:v>2013Q2</c:v>
                </c:pt>
                <c:pt idx="60">
                  <c:v>2013Q3</c:v>
                </c:pt>
                <c:pt idx="61">
                  <c:v>2013Q4</c:v>
                </c:pt>
                <c:pt idx="62">
                  <c:v>2014Q1</c:v>
                </c:pt>
                <c:pt idx="63">
                  <c:v>2014Q2</c:v>
                </c:pt>
                <c:pt idx="64">
                  <c:v>2014Q3</c:v>
                </c:pt>
                <c:pt idx="65">
                  <c:v>2014Q4</c:v>
                </c:pt>
                <c:pt idx="66">
                  <c:v>2015Q1</c:v>
                </c:pt>
                <c:pt idx="67">
                  <c:v>2015Q2</c:v>
                </c:pt>
                <c:pt idx="68">
                  <c:v>2015Q3</c:v>
                </c:pt>
                <c:pt idx="69">
                  <c:v>2015Q4</c:v>
                </c:pt>
                <c:pt idx="70">
                  <c:v>2016Q1</c:v>
                </c:pt>
                <c:pt idx="71">
                  <c:v>2016Q2</c:v>
                </c:pt>
                <c:pt idx="72">
                  <c:v>2016Q3</c:v>
                </c:pt>
                <c:pt idx="73">
                  <c:v>2016Q4</c:v>
                </c:pt>
                <c:pt idx="74">
                  <c:v>2017Q1</c:v>
                </c:pt>
                <c:pt idx="75">
                  <c:v>2017Q2</c:v>
                </c:pt>
                <c:pt idx="76">
                  <c:v>2017Q3</c:v>
                </c:pt>
                <c:pt idx="77">
                  <c:v>2017Q4</c:v>
                </c:pt>
                <c:pt idx="78">
                  <c:v>2018Q1</c:v>
                </c:pt>
                <c:pt idx="79">
                  <c:v>2018Q2</c:v>
                </c:pt>
                <c:pt idx="80">
                  <c:v>2018Q3</c:v>
                </c:pt>
                <c:pt idx="81">
                  <c:v>2018Q4</c:v>
                </c:pt>
                <c:pt idx="82">
                  <c:v>2019Q1</c:v>
                </c:pt>
                <c:pt idx="83">
                  <c:v>2019Q2</c:v>
                </c:pt>
                <c:pt idx="84">
                  <c:v>2019Q3</c:v>
                </c:pt>
                <c:pt idx="85">
                  <c:v>2019Q4</c:v>
                </c:pt>
                <c:pt idx="86">
                  <c:v>2020Q1</c:v>
                </c:pt>
                <c:pt idx="87">
                  <c:v>2020Q2</c:v>
                </c:pt>
                <c:pt idx="88">
                  <c:v>2020Q3</c:v>
                </c:pt>
                <c:pt idx="89">
                  <c:v>2020Q4</c:v>
                </c:pt>
                <c:pt idx="90">
                  <c:v>2021Q1</c:v>
                </c:pt>
                <c:pt idx="91">
                  <c:v>2021Q2</c:v>
                </c:pt>
                <c:pt idx="92">
                  <c:v>2021Q3</c:v>
                </c:pt>
                <c:pt idx="93">
                  <c:v>2021Q4</c:v>
                </c:pt>
                <c:pt idx="94">
                  <c:v>2022Q1</c:v>
                </c:pt>
                <c:pt idx="95">
                  <c:v>2022Q2</c:v>
                </c:pt>
                <c:pt idx="96">
                  <c:v>2022Q3</c:v>
                </c:pt>
                <c:pt idx="97">
                  <c:v>2022Q4</c:v>
                </c:pt>
                <c:pt idx="98">
                  <c:v>2023Q1</c:v>
                </c:pt>
                <c:pt idx="99">
                  <c:v>2023Q2</c:v>
                </c:pt>
              </c:strCache>
            </c:strRef>
          </c:cat>
          <c:val>
            <c:numRef>
              <c:f>Indústria!$G$5:$G$104</c:f>
              <c:numCache>
                <c:formatCode>General</c:formatCode>
                <c:ptCount val="100"/>
                <c:pt idx="0">
                  <c:v>104.17068763450401</c:v>
                </c:pt>
                <c:pt idx="1">
                  <c:v>100.637205220013</c:v>
                </c:pt>
                <c:pt idx="2">
                  <c:v>98.977748335493402</c:v>
                </c:pt>
                <c:pt idx="3">
                  <c:v>100.15725509014101</c:v>
                </c:pt>
                <c:pt idx="4">
                  <c:v>100.575897793531</c:v>
                </c:pt>
                <c:pt idx="5">
                  <c:v>102.215688258629</c:v>
                </c:pt>
                <c:pt idx="6">
                  <c:v>103.15500646270699</c:v>
                </c:pt>
                <c:pt idx="7">
                  <c:v>104.261913747823</c:v>
                </c:pt>
                <c:pt idx="8">
                  <c:v>105.427037402728</c:v>
                </c:pt>
                <c:pt idx="9">
                  <c:v>106.73908562391399</c:v>
                </c:pt>
                <c:pt idx="10">
                  <c:v>107.07904901663601</c:v>
                </c:pt>
                <c:pt idx="11">
                  <c:v>105.16194348022</c:v>
                </c:pt>
                <c:pt idx="12">
                  <c:v>102.387611960226</c:v>
                </c:pt>
                <c:pt idx="13">
                  <c:v>102.092664712035</c:v>
                </c:pt>
                <c:pt idx="14">
                  <c:v>105.585502700077</c:v>
                </c:pt>
                <c:pt idx="15">
                  <c:v>107.565875731632</c:v>
                </c:pt>
                <c:pt idx="16">
                  <c:v>108.02278187841701</c:v>
                </c:pt>
                <c:pt idx="17">
                  <c:v>111.188975906396</c:v>
                </c:pt>
                <c:pt idx="18">
                  <c:v>105.642402483284</c:v>
                </c:pt>
                <c:pt idx="19">
                  <c:v>106.359055757862</c:v>
                </c:pt>
                <c:pt idx="20">
                  <c:v>109.744715094349</c:v>
                </c:pt>
                <c:pt idx="21">
                  <c:v>111.23525029501999</c:v>
                </c:pt>
                <c:pt idx="22">
                  <c:v>113.328800078009</c:v>
                </c:pt>
                <c:pt idx="23">
                  <c:v>115.856101441216</c:v>
                </c:pt>
                <c:pt idx="24">
                  <c:v>119.772571285917</c:v>
                </c:pt>
                <c:pt idx="25">
                  <c:v>119.75430806340501</c:v>
                </c:pt>
                <c:pt idx="26">
                  <c:v>118.797266331017</c:v>
                </c:pt>
                <c:pt idx="27">
                  <c:v>120.929287840355</c:v>
                </c:pt>
                <c:pt idx="28">
                  <c:v>118.53848470368899</c:v>
                </c:pt>
                <c:pt idx="29">
                  <c:v>120.089592804636</c:v>
                </c:pt>
                <c:pt idx="30">
                  <c:v>121.790905945021</c:v>
                </c:pt>
                <c:pt idx="31">
                  <c:v>119.23104905672901</c:v>
                </c:pt>
                <c:pt idx="32">
                  <c:v>121.57598687461299</c:v>
                </c:pt>
                <c:pt idx="33">
                  <c:v>125.212676404889</c:v>
                </c:pt>
                <c:pt idx="34">
                  <c:v>126.864634854326</c:v>
                </c:pt>
                <c:pt idx="35">
                  <c:v>129.31884646363099</c:v>
                </c:pt>
                <c:pt idx="36">
                  <c:v>130.12181559024799</c:v>
                </c:pt>
                <c:pt idx="37">
                  <c:v>131.821702595434</c:v>
                </c:pt>
                <c:pt idx="38">
                  <c:v>136.22672713576799</c:v>
                </c:pt>
                <c:pt idx="39">
                  <c:v>135.316188656158</c:v>
                </c:pt>
                <c:pt idx="40">
                  <c:v>138.967093003434</c:v>
                </c:pt>
                <c:pt idx="41">
                  <c:v>128.77442709964001</c:v>
                </c:pt>
                <c:pt idx="42">
                  <c:v>122.28269151644299</c:v>
                </c:pt>
                <c:pt idx="43">
                  <c:v>124.858541224055</c:v>
                </c:pt>
                <c:pt idx="44">
                  <c:v>130.57965034299099</c:v>
                </c:pt>
                <c:pt idx="45">
                  <c:v>136.506298867037</c:v>
                </c:pt>
                <c:pt idx="46">
                  <c:v>139.27623796770999</c:v>
                </c:pt>
                <c:pt idx="47">
                  <c:v>141.14887408391601</c:v>
                </c:pt>
                <c:pt idx="48">
                  <c:v>141.95537375740301</c:v>
                </c:pt>
                <c:pt idx="49">
                  <c:v>144.44021606561799</c:v>
                </c:pt>
                <c:pt idx="50">
                  <c:v>146.24167704084999</c:v>
                </c:pt>
                <c:pt idx="51">
                  <c:v>148.50921337834001</c:v>
                </c:pt>
                <c:pt idx="52">
                  <c:v>147.78270245876399</c:v>
                </c:pt>
                <c:pt idx="53">
                  <c:v>147.798341713268</c:v>
                </c:pt>
                <c:pt idx="54">
                  <c:v>148.55107348803401</c:v>
                </c:pt>
                <c:pt idx="55">
                  <c:v>144.28758628615901</c:v>
                </c:pt>
                <c:pt idx="56">
                  <c:v>146.963560602965</c:v>
                </c:pt>
                <c:pt idx="57">
                  <c:v>146.11623822941201</c:v>
                </c:pt>
                <c:pt idx="58">
                  <c:v>146.38856067856099</c:v>
                </c:pt>
                <c:pt idx="59">
                  <c:v>150.51484652900999</c:v>
                </c:pt>
                <c:pt idx="60">
                  <c:v>151.35296001593201</c:v>
                </c:pt>
                <c:pt idx="61">
                  <c:v>150.32116931175301</c:v>
                </c:pt>
                <c:pt idx="62">
                  <c:v>150.29637107821301</c:v>
                </c:pt>
                <c:pt idx="63">
                  <c:v>146.40863821099501</c:v>
                </c:pt>
                <c:pt idx="64">
                  <c:v>145.80621090883801</c:v>
                </c:pt>
                <c:pt idx="65">
                  <c:v>146.884300186709</c:v>
                </c:pt>
                <c:pt idx="66">
                  <c:v>143.89247054254699</c:v>
                </c:pt>
                <c:pt idx="67">
                  <c:v>139.70936395034099</c:v>
                </c:pt>
                <c:pt idx="68">
                  <c:v>137.104860527635</c:v>
                </c:pt>
                <c:pt idx="69">
                  <c:v>134.72551192895301</c:v>
                </c:pt>
                <c:pt idx="70">
                  <c:v>133.96763788201099</c:v>
                </c:pt>
                <c:pt idx="71">
                  <c:v>133.80524924953801</c:v>
                </c:pt>
                <c:pt idx="72">
                  <c:v>132.13563210666399</c:v>
                </c:pt>
                <c:pt idx="73">
                  <c:v>129.98290060215899</c:v>
                </c:pt>
                <c:pt idx="74">
                  <c:v>130.942841862471</c:v>
                </c:pt>
                <c:pt idx="75">
                  <c:v>131.365564276387</c:v>
                </c:pt>
                <c:pt idx="76">
                  <c:v>131.589811283427</c:v>
                </c:pt>
                <c:pt idx="77">
                  <c:v>133.228848999761</c:v>
                </c:pt>
                <c:pt idx="78">
                  <c:v>133.467589770491</c:v>
                </c:pt>
                <c:pt idx="79">
                  <c:v>132.18173078050901</c:v>
                </c:pt>
                <c:pt idx="80">
                  <c:v>132.92805395244801</c:v>
                </c:pt>
                <c:pt idx="81">
                  <c:v>132.33339670557999</c:v>
                </c:pt>
                <c:pt idx="82">
                  <c:v>131.19946379881901</c:v>
                </c:pt>
                <c:pt idx="83">
                  <c:v>132.14582167551399</c:v>
                </c:pt>
                <c:pt idx="84">
                  <c:v>131.92081946932601</c:v>
                </c:pt>
                <c:pt idx="85">
                  <c:v>132.241826357641</c:v>
                </c:pt>
                <c:pt idx="86">
                  <c:v>129.78943463745301</c:v>
                </c:pt>
                <c:pt idx="87">
                  <c:v>114.701085360251</c:v>
                </c:pt>
                <c:pt idx="88">
                  <c:v>131.93218464702201</c:v>
                </c:pt>
                <c:pt idx="89">
                  <c:v>135.53411458670399</c:v>
                </c:pt>
                <c:pt idx="90">
                  <c:v>137.54271420640899</c:v>
                </c:pt>
                <c:pt idx="91">
                  <c:v>135.60693281926899</c:v>
                </c:pt>
                <c:pt idx="92">
                  <c:v>133.797679515472</c:v>
                </c:pt>
                <c:pt idx="93">
                  <c:v>130.75371016342999</c:v>
                </c:pt>
                <c:pt idx="94">
                  <c:v>134.62083938202201</c:v>
                </c:pt>
                <c:pt idx="95">
                  <c:v>136.755778272746</c:v>
                </c:pt>
                <c:pt idx="96">
                  <c:v>137.35304517882801</c:v>
                </c:pt>
                <c:pt idx="97">
                  <c:v>137.03539939659001</c:v>
                </c:pt>
                <c:pt idx="98">
                  <c:v>136.75547263806499</c:v>
                </c:pt>
                <c:pt idx="99">
                  <c:v>137.93828880588501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2F-488B-932E-680F6A434983}"/>
            </c:ext>
          </c:extLst>
        </c:ser>
        <c:ser>
          <c:idx val="1"/>
          <c:order val="1"/>
          <c:tx>
            <c:strRef>
              <c:f>Indústria!$H$2</c:f>
              <c:strCache>
                <c:ptCount val="1"/>
                <c:pt idx="0">
                  <c:v>VA pot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Indústria!$A$5:$A$104</c:f>
              <c:strCache>
                <c:ptCount val="100"/>
                <c:pt idx="0">
                  <c:v>1998Q3</c:v>
                </c:pt>
                <c:pt idx="1">
                  <c:v>1998Q4</c:v>
                </c:pt>
                <c:pt idx="2">
                  <c:v>1999Q1</c:v>
                </c:pt>
                <c:pt idx="3">
                  <c:v>1999Q2</c:v>
                </c:pt>
                <c:pt idx="4">
                  <c:v>1999Q3</c:v>
                </c:pt>
                <c:pt idx="5">
                  <c:v>1999Q4</c:v>
                </c:pt>
                <c:pt idx="6">
                  <c:v>2000Q1</c:v>
                </c:pt>
                <c:pt idx="7">
                  <c:v>2000Q2</c:v>
                </c:pt>
                <c:pt idx="8">
                  <c:v>2000Q3</c:v>
                </c:pt>
                <c:pt idx="9">
                  <c:v>2000Q4</c:v>
                </c:pt>
                <c:pt idx="10">
                  <c:v>2001Q1</c:v>
                </c:pt>
                <c:pt idx="11">
                  <c:v>2001Q2</c:v>
                </c:pt>
                <c:pt idx="12">
                  <c:v>2001Q3</c:v>
                </c:pt>
                <c:pt idx="13">
                  <c:v>2001Q4</c:v>
                </c:pt>
                <c:pt idx="14">
                  <c:v>2002Q1</c:v>
                </c:pt>
                <c:pt idx="15">
                  <c:v>2002Q2</c:v>
                </c:pt>
                <c:pt idx="16">
                  <c:v>2002Q3</c:v>
                </c:pt>
                <c:pt idx="17">
                  <c:v>2002Q4</c:v>
                </c:pt>
                <c:pt idx="18">
                  <c:v>2003Q1</c:v>
                </c:pt>
                <c:pt idx="19">
                  <c:v>2003Q2</c:v>
                </c:pt>
                <c:pt idx="20">
                  <c:v>2003Q3</c:v>
                </c:pt>
                <c:pt idx="21">
                  <c:v>2003Q4</c:v>
                </c:pt>
                <c:pt idx="22">
                  <c:v>2004Q1</c:v>
                </c:pt>
                <c:pt idx="23">
                  <c:v>2004Q2</c:v>
                </c:pt>
                <c:pt idx="24">
                  <c:v>2004Q3</c:v>
                </c:pt>
                <c:pt idx="25">
                  <c:v>2004Q4</c:v>
                </c:pt>
                <c:pt idx="26">
                  <c:v>2005Q1</c:v>
                </c:pt>
                <c:pt idx="27">
                  <c:v>2005Q2</c:v>
                </c:pt>
                <c:pt idx="28">
                  <c:v>2005Q3</c:v>
                </c:pt>
                <c:pt idx="29">
                  <c:v>2005Q4</c:v>
                </c:pt>
                <c:pt idx="30">
                  <c:v>2006Q1</c:v>
                </c:pt>
                <c:pt idx="31">
                  <c:v>2006Q2</c:v>
                </c:pt>
                <c:pt idx="32">
                  <c:v>2006Q3</c:v>
                </c:pt>
                <c:pt idx="33">
                  <c:v>2006Q4</c:v>
                </c:pt>
                <c:pt idx="34">
                  <c:v>2007Q1</c:v>
                </c:pt>
                <c:pt idx="35">
                  <c:v>2007Q2</c:v>
                </c:pt>
                <c:pt idx="36">
                  <c:v>2007Q3</c:v>
                </c:pt>
                <c:pt idx="37">
                  <c:v>2007Q4</c:v>
                </c:pt>
                <c:pt idx="38">
                  <c:v>2008Q1</c:v>
                </c:pt>
                <c:pt idx="39">
                  <c:v>2008Q2</c:v>
                </c:pt>
                <c:pt idx="40">
                  <c:v>2008Q3</c:v>
                </c:pt>
                <c:pt idx="41">
                  <c:v>2008Q4</c:v>
                </c:pt>
                <c:pt idx="42">
                  <c:v>2009Q1</c:v>
                </c:pt>
                <c:pt idx="43">
                  <c:v>2009Q2</c:v>
                </c:pt>
                <c:pt idx="44">
                  <c:v>2009Q3</c:v>
                </c:pt>
                <c:pt idx="45">
                  <c:v>2009Q4</c:v>
                </c:pt>
                <c:pt idx="46">
                  <c:v>2010Q1</c:v>
                </c:pt>
                <c:pt idx="47">
                  <c:v>2010Q2</c:v>
                </c:pt>
                <c:pt idx="48">
                  <c:v>2010Q3</c:v>
                </c:pt>
                <c:pt idx="49">
                  <c:v>2010Q4</c:v>
                </c:pt>
                <c:pt idx="50">
                  <c:v>2011Q1</c:v>
                </c:pt>
                <c:pt idx="51">
                  <c:v>2011Q2</c:v>
                </c:pt>
                <c:pt idx="52">
                  <c:v>2011Q3</c:v>
                </c:pt>
                <c:pt idx="53">
                  <c:v>2011Q4</c:v>
                </c:pt>
                <c:pt idx="54">
                  <c:v>2012Q1</c:v>
                </c:pt>
                <c:pt idx="55">
                  <c:v>2012Q2</c:v>
                </c:pt>
                <c:pt idx="56">
                  <c:v>2012Q3</c:v>
                </c:pt>
                <c:pt idx="57">
                  <c:v>2012Q4</c:v>
                </c:pt>
                <c:pt idx="58">
                  <c:v>2013Q1</c:v>
                </c:pt>
                <c:pt idx="59">
                  <c:v>2013Q2</c:v>
                </c:pt>
                <c:pt idx="60">
                  <c:v>2013Q3</c:v>
                </c:pt>
                <c:pt idx="61">
                  <c:v>2013Q4</c:v>
                </c:pt>
                <c:pt idx="62">
                  <c:v>2014Q1</c:v>
                </c:pt>
                <c:pt idx="63">
                  <c:v>2014Q2</c:v>
                </c:pt>
                <c:pt idx="64">
                  <c:v>2014Q3</c:v>
                </c:pt>
                <c:pt idx="65">
                  <c:v>2014Q4</c:v>
                </c:pt>
                <c:pt idx="66">
                  <c:v>2015Q1</c:v>
                </c:pt>
                <c:pt idx="67">
                  <c:v>2015Q2</c:v>
                </c:pt>
                <c:pt idx="68">
                  <c:v>2015Q3</c:v>
                </c:pt>
                <c:pt idx="69">
                  <c:v>2015Q4</c:v>
                </c:pt>
                <c:pt idx="70">
                  <c:v>2016Q1</c:v>
                </c:pt>
                <c:pt idx="71">
                  <c:v>2016Q2</c:v>
                </c:pt>
                <c:pt idx="72">
                  <c:v>2016Q3</c:v>
                </c:pt>
                <c:pt idx="73">
                  <c:v>2016Q4</c:v>
                </c:pt>
                <c:pt idx="74">
                  <c:v>2017Q1</c:v>
                </c:pt>
                <c:pt idx="75">
                  <c:v>2017Q2</c:v>
                </c:pt>
                <c:pt idx="76">
                  <c:v>2017Q3</c:v>
                </c:pt>
                <c:pt idx="77">
                  <c:v>2017Q4</c:v>
                </c:pt>
                <c:pt idx="78">
                  <c:v>2018Q1</c:v>
                </c:pt>
                <c:pt idx="79">
                  <c:v>2018Q2</c:v>
                </c:pt>
                <c:pt idx="80">
                  <c:v>2018Q3</c:v>
                </c:pt>
                <c:pt idx="81">
                  <c:v>2018Q4</c:v>
                </c:pt>
                <c:pt idx="82">
                  <c:v>2019Q1</c:v>
                </c:pt>
                <c:pt idx="83">
                  <c:v>2019Q2</c:v>
                </c:pt>
                <c:pt idx="84">
                  <c:v>2019Q3</c:v>
                </c:pt>
                <c:pt idx="85">
                  <c:v>2019Q4</c:v>
                </c:pt>
                <c:pt idx="86">
                  <c:v>2020Q1</c:v>
                </c:pt>
                <c:pt idx="87">
                  <c:v>2020Q2</c:v>
                </c:pt>
                <c:pt idx="88">
                  <c:v>2020Q3</c:v>
                </c:pt>
                <c:pt idx="89">
                  <c:v>2020Q4</c:v>
                </c:pt>
                <c:pt idx="90">
                  <c:v>2021Q1</c:v>
                </c:pt>
                <c:pt idx="91">
                  <c:v>2021Q2</c:v>
                </c:pt>
                <c:pt idx="92">
                  <c:v>2021Q3</c:v>
                </c:pt>
                <c:pt idx="93">
                  <c:v>2021Q4</c:v>
                </c:pt>
                <c:pt idx="94">
                  <c:v>2022Q1</c:v>
                </c:pt>
                <c:pt idx="95">
                  <c:v>2022Q2</c:v>
                </c:pt>
                <c:pt idx="96">
                  <c:v>2022Q3</c:v>
                </c:pt>
                <c:pt idx="97">
                  <c:v>2022Q4</c:v>
                </c:pt>
                <c:pt idx="98">
                  <c:v>2023Q1</c:v>
                </c:pt>
                <c:pt idx="99">
                  <c:v>2023Q2</c:v>
                </c:pt>
              </c:strCache>
            </c:strRef>
          </c:cat>
          <c:val>
            <c:numRef>
              <c:f>Indústria!$H$5:$H$104</c:f>
              <c:numCache>
                <c:formatCode>General</c:formatCode>
                <c:ptCount val="100"/>
                <c:pt idx="0">
                  <c:v>104.66705912403637</c:v>
                </c:pt>
                <c:pt idx="1">
                  <c:v>104.22531111764067</c:v>
                </c:pt>
                <c:pt idx="2">
                  <c:v>102.93939684369458</c:v>
                </c:pt>
                <c:pt idx="3">
                  <c:v>103.96141319612181</c:v>
                </c:pt>
                <c:pt idx="4">
                  <c:v>104.40154592715193</c:v>
                </c:pt>
                <c:pt idx="5">
                  <c:v>104.95469116507883</c:v>
                </c:pt>
                <c:pt idx="6">
                  <c:v>105.41914368144838</c:v>
                </c:pt>
                <c:pt idx="7">
                  <c:v>106.1201327864033</c:v>
                </c:pt>
                <c:pt idx="8">
                  <c:v>105.7956331152303</c:v>
                </c:pt>
                <c:pt idx="9">
                  <c:v>105.27228949823942</c:v>
                </c:pt>
                <c:pt idx="10">
                  <c:v>105.32669954936691</c:v>
                </c:pt>
                <c:pt idx="11">
                  <c:v>106.92731051999884</c:v>
                </c:pt>
                <c:pt idx="12">
                  <c:v>107.52750997735521</c:v>
                </c:pt>
                <c:pt idx="13">
                  <c:v>107.91597083073587</c:v>
                </c:pt>
                <c:pt idx="14">
                  <c:v>112.92933237820311</c:v>
                </c:pt>
                <c:pt idx="15">
                  <c:v>113.13609358454559</c:v>
                </c:pt>
                <c:pt idx="16">
                  <c:v>114.12835104751082</c:v>
                </c:pt>
                <c:pt idx="17">
                  <c:v>114.19854276701963</c:v>
                </c:pt>
                <c:pt idx="18">
                  <c:v>114.15570033178359</c:v>
                </c:pt>
                <c:pt idx="19">
                  <c:v>115.02774254398858</c:v>
                </c:pt>
                <c:pt idx="20">
                  <c:v>115.19814127519722</c:v>
                </c:pt>
                <c:pt idx="21">
                  <c:v>115.46289452636951</c:v>
                </c:pt>
                <c:pt idx="22">
                  <c:v>116.00713601343847</c:v>
                </c:pt>
                <c:pt idx="23">
                  <c:v>117.6726280813386</c:v>
                </c:pt>
                <c:pt idx="24">
                  <c:v>118.37566140615463</c:v>
                </c:pt>
                <c:pt idx="25">
                  <c:v>118.8417301471633</c:v>
                </c:pt>
                <c:pt idx="26">
                  <c:v>119.45077789948658</c:v>
                </c:pt>
                <c:pt idx="27">
                  <c:v>120.28337752955098</c:v>
                </c:pt>
                <c:pt idx="28">
                  <c:v>120.87944870016456</c:v>
                </c:pt>
                <c:pt idx="29">
                  <c:v>121.28351935969923</c:v>
                </c:pt>
                <c:pt idx="30">
                  <c:v>121.81398332092569</c:v>
                </c:pt>
                <c:pt idx="31">
                  <c:v>122.12716541166769</c:v>
                </c:pt>
                <c:pt idx="32">
                  <c:v>123.40378726253917</c:v>
                </c:pt>
                <c:pt idx="33">
                  <c:v>123.04145726316294</c:v>
                </c:pt>
                <c:pt idx="34">
                  <c:v>124.94021383421288</c:v>
                </c:pt>
                <c:pt idx="35">
                  <c:v>126.48587602608676</c:v>
                </c:pt>
                <c:pt idx="36">
                  <c:v>128.25258989833742</c:v>
                </c:pt>
                <c:pt idx="37">
                  <c:v>129.03445149174559</c:v>
                </c:pt>
                <c:pt idx="38">
                  <c:v>131.91340828617982</c:v>
                </c:pt>
                <c:pt idx="39">
                  <c:v>133.45400417948534</c:v>
                </c:pt>
                <c:pt idx="40">
                  <c:v>135.14445647890417</c:v>
                </c:pt>
                <c:pt idx="41">
                  <c:v>136.94427142954603</c:v>
                </c:pt>
                <c:pt idx="42">
                  <c:v>136.19873238940909</c:v>
                </c:pt>
                <c:pt idx="43">
                  <c:v>136.82577800850908</c:v>
                </c:pt>
                <c:pt idx="44">
                  <c:v>138.25872767689583</c:v>
                </c:pt>
                <c:pt idx="45">
                  <c:v>138.80696284577974</c:v>
                </c:pt>
                <c:pt idx="46">
                  <c:v>140.94212265674781</c:v>
                </c:pt>
                <c:pt idx="47">
                  <c:v>141.51056620969359</c:v>
                </c:pt>
                <c:pt idx="48">
                  <c:v>141.92462755258316</c:v>
                </c:pt>
                <c:pt idx="49">
                  <c:v>141.87547103916575</c:v>
                </c:pt>
                <c:pt idx="50">
                  <c:v>143.28176134019952</c:v>
                </c:pt>
                <c:pt idx="51">
                  <c:v>144.27643044800956</c:v>
                </c:pt>
                <c:pt idx="52">
                  <c:v>144.86776823343274</c:v>
                </c:pt>
                <c:pt idx="53">
                  <c:v>144.91626260239596</c:v>
                </c:pt>
                <c:pt idx="54">
                  <c:v>141.38146256395359</c:v>
                </c:pt>
                <c:pt idx="55">
                  <c:v>144.5490409622598</c:v>
                </c:pt>
                <c:pt idx="56">
                  <c:v>146.0955758348284</c:v>
                </c:pt>
                <c:pt idx="57">
                  <c:v>147.22571779037509</c:v>
                </c:pt>
                <c:pt idx="58">
                  <c:v>147.07832618319131</c:v>
                </c:pt>
                <c:pt idx="59">
                  <c:v>147.96486247185663</c:v>
                </c:pt>
                <c:pt idx="60">
                  <c:v>148.32145788200665</c:v>
                </c:pt>
                <c:pt idx="61">
                  <c:v>149.42452141385192</c:v>
                </c:pt>
                <c:pt idx="62">
                  <c:v>150.18424988817353</c:v>
                </c:pt>
                <c:pt idx="63">
                  <c:v>150.28937658438068</c:v>
                </c:pt>
                <c:pt idx="64">
                  <c:v>150.82088977655323</c:v>
                </c:pt>
                <c:pt idx="65">
                  <c:v>151.88438363849787</c:v>
                </c:pt>
                <c:pt idx="66">
                  <c:v>151.45276272626637</c:v>
                </c:pt>
                <c:pt idx="67">
                  <c:v>149.26536214861929</c:v>
                </c:pt>
                <c:pt idx="68">
                  <c:v>149.00524724993457</c:v>
                </c:pt>
                <c:pt idx="69">
                  <c:v>149.48948525575662</c:v>
                </c:pt>
                <c:pt idx="70">
                  <c:v>146.0345962499166</c:v>
                </c:pt>
                <c:pt idx="71">
                  <c:v>145.04522002170128</c:v>
                </c:pt>
                <c:pt idx="72">
                  <c:v>143.49705219184762</c:v>
                </c:pt>
                <c:pt idx="73">
                  <c:v>142.34101980536937</c:v>
                </c:pt>
                <c:pt idx="74">
                  <c:v>142.00704047499795</c:v>
                </c:pt>
                <c:pt idx="75">
                  <c:v>142.20484498500454</c:v>
                </c:pt>
                <c:pt idx="76">
                  <c:v>142.27043556775084</c:v>
                </c:pt>
                <c:pt idx="77">
                  <c:v>142.44287630235567</c:v>
                </c:pt>
                <c:pt idx="78">
                  <c:v>140.15395567051993</c:v>
                </c:pt>
                <c:pt idx="79">
                  <c:v>140.66492859664993</c:v>
                </c:pt>
                <c:pt idx="80">
                  <c:v>141.04760908047896</c:v>
                </c:pt>
                <c:pt idx="81">
                  <c:v>140.71669512222502</c:v>
                </c:pt>
                <c:pt idx="82">
                  <c:v>139.67604295992922</c:v>
                </c:pt>
                <c:pt idx="83">
                  <c:v>140.6349105301743</c:v>
                </c:pt>
                <c:pt idx="84">
                  <c:v>141.61084017479027</c:v>
                </c:pt>
                <c:pt idx="85">
                  <c:v>141.47363412913208</c:v>
                </c:pt>
                <c:pt idx="86">
                  <c:v>139.1906480604564</c:v>
                </c:pt>
                <c:pt idx="87">
                  <c:v>131.46090147705857</c:v>
                </c:pt>
                <c:pt idx="88">
                  <c:v>133.33125981772665</c:v>
                </c:pt>
                <c:pt idx="89">
                  <c:v>135.86524413989042</c:v>
                </c:pt>
                <c:pt idx="90">
                  <c:v>136.29919559403882</c:v>
                </c:pt>
                <c:pt idx="91">
                  <c:v>138.02707041715246</c:v>
                </c:pt>
                <c:pt idx="92">
                  <c:v>141.92010815398342</c:v>
                </c:pt>
                <c:pt idx="93">
                  <c:v>142.57421462867094</c:v>
                </c:pt>
                <c:pt idx="94">
                  <c:v>141.20726812163088</c:v>
                </c:pt>
                <c:pt idx="95">
                  <c:v>142.37151278841802</c:v>
                </c:pt>
                <c:pt idx="96">
                  <c:v>142.33203992336533</c:v>
                </c:pt>
                <c:pt idx="97">
                  <c:v>142.11887096654232</c:v>
                </c:pt>
                <c:pt idx="98">
                  <c:v>140.89715595075864</c:v>
                </c:pt>
                <c:pt idx="99">
                  <c:v>140.78961885394142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F-488B-932E-680F6A434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410320"/>
        <c:axId val="546409600"/>
      </c:lineChart>
      <c:lineChart>
        <c:grouping val="standard"/>
        <c:varyColors val="0"/>
        <c:ser>
          <c:idx val="2"/>
          <c:order val="2"/>
          <c:tx>
            <c:strRef>
              <c:f>Indústria!$I$2</c:f>
              <c:strCache>
                <c:ptCount val="1"/>
                <c:pt idx="0">
                  <c:v>HIATO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Indústria!$A$5:$A$104</c:f>
              <c:strCache>
                <c:ptCount val="100"/>
                <c:pt idx="0">
                  <c:v>1998Q3</c:v>
                </c:pt>
                <c:pt idx="1">
                  <c:v>1998Q4</c:v>
                </c:pt>
                <c:pt idx="2">
                  <c:v>1999Q1</c:v>
                </c:pt>
                <c:pt idx="3">
                  <c:v>1999Q2</c:v>
                </c:pt>
                <c:pt idx="4">
                  <c:v>1999Q3</c:v>
                </c:pt>
                <c:pt idx="5">
                  <c:v>1999Q4</c:v>
                </c:pt>
                <c:pt idx="6">
                  <c:v>2000Q1</c:v>
                </c:pt>
                <c:pt idx="7">
                  <c:v>2000Q2</c:v>
                </c:pt>
                <c:pt idx="8">
                  <c:v>2000Q3</c:v>
                </c:pt>
                <c:pt idx="9">
                  <c:v>2000Q4</c:v>
                </c:pt>
                <c:pt idx="10">
                  <c:v>2001Q1</c:v>
                </c:pt>
                <c:pt idx="11">
                  <c:v>2001Q2</c:v>
                </c:pt>
                <c:pt idx="12">
                  <c:v>2001Q3</c:v>
                </c:pt>
                <c:pt idx="13">
                  <c:v>2001Q4</c:v>
                </c:pt>
                <c:pt idx="14">
                  <c:v>2002Q1</c:v>
                </c:pt>
                <c:pt idx="15">
                  <c:v>2002Q2</c:v>
                </c:pt>
                <c:pt idx="16">
                  <c:v>2002Q3</c:v>
                </c:pt>
                <c:pt idx="17">
                  <c:v>2002Q4</c:v>
                </c:pt>
                <c:pt idx="18">
                  <c:v>2003Q1</c:v>
                </c:pt>
                <c:pt idx="19">
                  <c:v>2003Q2</c:v>
                </c:pt>
                <c:pt idx="20">
                  <c:v>2003Q3</c:v>
                </c:pt>
                <c:pt idx="21">
                  <c:v>2003Q4</c:v>
                </c:pt>
                <c:pt idx="22">
                  <c:v>2004Q1</c:v>
                </c:pt>
                <c:pt idx="23">
                  <c:v>2004Q2</c:v>
                </c:pt>
                <c:pt idx="24">
                  <c:v>2004Q3</c:v>
                </c:pt>
                <c:pt idx="25">
                  <c:v>2004Q4</c:v>
                </c:pt>
                <c:pt idx="26">
                  <c:v>2005Q1</c:v>
                </c:pt>
                <c:pt idx="27">
                  <c:v>2005Q2</c:v>
                </c:pt>
                <c:pt idx="28">
                  <c:v>2005Q3</c:v>
                </c:pt>
                <c:pt idx="29">
                  <c:v>2005Q4</c:v>
                </c:pt>
                <c:pt idx="30">
                  <c:v>2006Q1</c:v>
                </c:pt>
                <c:pt idx="31">
                  <c:v>2006Q2</c:v>
                </c:pt>
                <c:pt idx="32">
                  <c:v>2006Q3</c:v>
                </c:pt>
                <c:pt idx="33">
                  <c:v>2006Q4</c:v>
                </c:pt>
                <c:pt idx="34">
                  <c:v>2007Q1</c:v>
                </c:pt>
                <c:pt idx="35">
                  <c:v>2007Q2</c:v>
                </c:pt>
                <c:pt idx="36">
                  <c:v>2007Q3</c:v>
                </c:pt>
                <c:pt idx="37">
                  <c:v>2007Q4</c:v>
                </c:pt>
                <c:pt idx="38">
                  <c:v>2008Q1</c:v>
                </c:pt>
                <c:pt idx="39">
                  <c:v>2008Q2</c:v>
                </c:pt>
                <c:pt idx="40">
                  <c:v>2008Q3</c:v>
                </c:pt>
                <c:pt idx="41">
                  <c:v>2008Q4</c:v>
                </c:pt>
                <c:pt idx="42">
                  <c:v>2009Q1</c:v>
                </c:pt>
                <c:pt idx="43">
                  <c:v>2009Q2</c:v>
                </c:pt>
                <c:pt idx="44">
                  <c:v>2009Q3</c:v>
                </c:pt>
                <c:pt idx="45">
                  <c:v>2009Q4</c:v>
                </c:pt>
                <c:pt idx="46">
                  <c:v>2010Q1</c:v>
                </c:pt>
                <c:pt idx="47">
                  <c:v>2010Q2</c:v>
                </c:pt>
                <c:pt idx="48">
                  <c:v>2010Q3</c:v>
                </c:pt>
                <c:pt idx="49">
                  <c:v>2010Q4</c:v>
                </c:pt>
                <c:pt idx="50">
                  <c:v>2011Q1</c:v>
                </c:pt>
                <c:pt idx="51">
                  <c:v>2011Q2</c:v>
                </c:pt>
                <c:pt idx="52">
                  <c:v>2011Q3</c:v>
                </c:pt>
                <c:pt idx="53">
                  <c:v>2011Q4</c:v>
                </c:pt>
                <c:pt idx="54">
                  <c:v>2012Q1</c:v>
                </c:pt>
                <c:pt idx="55">
                  <c:v>2012Q2</c:v>
                </c:pt>
                <c:pt idx="56">
                  <c:v>2012Q3</c:v>
                </c:pt>
                <c:pt idx="57">
                  <c:v>2012Q4</c:v>
                </c:pt>
                <c:pt idx="58">
                  <c:v>2013Q1</c:v>
                </c:pt>
                <c:pt idx="59">
                  <c:v>2013Q2</c:v>
                </c:pt>
                <c:pt idx="60">
                  <c:v>2013Q3</c:v>
                </c:pt>
                <c:pt idx="61">
                  <c:v>2013Q4</c:v>
                </c:pt>
                <c:pt idx="62">
                  <c:v>2014Q1</c:v>
                </c:pt>
                <c:pt idx="63">
                  <c:v>2014Q2</c:v>
                </c:pt>
                <c:pt idx="64">
                  <c:v>2014Q3</c:v>
                </c:pt>
                <c:pt idx="65">
                  <c:v>2014Q4</c:v>
                </c:pt>
                <c:pt idx="66">
                  <c:v>2015Q1</c:v>
                </c:pt>
                <c:pt idx="67">
                  <c:v>2015Q2</c:v>
                </c:pt>
                <c:pt idx="68">
                  <c:v>2015Q3</c:v>
                </c:pt>
                <c:pt idx="69">
                  <c:v>2015Q4</c:v>
                </c:pt>
                <c:pt idx="70">
                  <c:v>2016Q1</c:v>
                </c:pt>
                <c:pt idx="71">
                  <c:v>2016Q2</c:v>
                </c:pt>
                <c:pt idx="72">
                  <c:v>2016Q3</c:v>
                </c:pt>
                <c:pt idx="73">
                  <c:v>2016Q4</c:v>
                </c:pt>
                <c:pt idx="74">
                  <c:v>2017Q1</c:v>
                </c:pt>
                <c:pt idx="75">
                  <c:v>2017Q2</c:v>
                </c:pt>
                <c:pt idx="76">
                  <c:v>2017Q3</c:v>
                </c:pt>
                <c:pt idx="77">
                  <c:v>2017Q4</c:v>
                </c:pt>
                <c:pt idx="78">
                  <c:v>2018Q1</c:v>
                </c:pt>
                <c:pt idx="79">
                  <c:v>2018Q2</c:v>
                </c:pt>
                <c:pt idx="80">
                  <c:v>2018Q3</c:v>
                </c:pt>
                <c:pt idx="81">
                  <c:v>2018Q4</c:v>
                </c:pt>
                <c:pt idx="82">
                  <c:v>2019Q1</c:v>
                </c:pt>
                <c:pt idx="83">
                  <c:v>2019Q2</c:v>
                </c:pt>
                <c:pt idx="84">
                  <c:v>2019Q3</c:v>
                </c:pt>
                <c:pt idx="85">
                  <c:v>2019Q4</c:v>
                </c:pt>
                <c:pt idx="86">
                  <c:v>2020Q1</c:v>
                </c:pt>
                <c:pt idx="87">
                  <c:v>2020Q2</c:v>
                </c:pt>
                <c:pt idx="88">
                  <c:v>2020Q3</c:v>
                </c:pt>
                <c:pt idx="89">
                  <c:v>2020Q4</c:v>
                </c:pt>
                <c:pt idx="90">
                  <c:v>2021Q1</c:v>
                </c:pt>
                <c:pt idx="91">
                  <c:v>2021Q2</c:v>
                </c:pt>
                <c:pt idx="92">
                  <c:v>2021Q3</c:v>
                </c:pt>
                <c:pt idx="93">
                  <c:v>2021Q4</c:v>
                </c:pt>
                <c:pt idx="94">
                  <c:v>2022Q1</c:v>
                </c:pt>
                <c:pt idx="95">
                  <c:v>2022Q2</c:v>
                </c:pt>
                <c:pt idx="96">
                  <c:v>2022Q3</c:v>
                </c:pt>
                <c:pt idx="97">
                  <c:v>2022Q4</c:v>
                </c:pt>
                <c:pt idx="98">
                  <c:v>2023Q1</c:v>
                </c:pt>
                <c:pt idx="99">
                  <c:v>2023Q2</c:v>
                </c:pt>
              </c:strCache>
            </c:strRef>
          </c:cat>
          <c:val>
            <c:numRef>
              <c:f>Indústria!$I$5:$I$104</c:f>
              <c:numCache>
                <c:formatCode>0.0%</c:formatCode>
                <c:ptCount val="100"/>
                <c:pt idx="0">
                  <c:v>-4.7423849842206474E-3</c:v>
                </c:pt>
                <c:pt idx="1">
                  <c:v>-3.442643499118675E-2</c:v>
                </c:pt>
                <c:pt idx="2">
                  <c:v>-3.8485250833717559E-2</c:v>
                </c:pt>
                <c:pt idx="3">
                  <c:v>-3.6592019952675234E-2</c:v>
                </c:pt>
                <c:pt idx="4">
                  <c:v>-3.6643596602394621E-2</c:v>
                </c:pt>
                <c:pt idx="5">
                  <c:v>-2.6097003154835298E-2</c:v>
                </c:pt>
                <c:pt idx="6">
                  <c:v>-2.1477476857363471E-2</c:v>
                </c:pt>
                <c:pt idx="7">
                  <c:v>-1.7510523119307547E-2</c:v>
                </c:pt>
                <c:pt idx="8">
                  <c:v>-3.484035225734049E-3</c:v>
                </c:pt>
                <c:pt idx="9">
                  <c:v>1.3933354472157726E-2</c:v>
                </c:pt>
                <c:pt idx="10">
                  <c:v>1.6637276918069266E-2</c:v>
                </c:pt>
                <c:pt idx="11">
                  <c:v>-1.6509973281789943E-2</c:v>
                </c:pt>
                <c:pt idx="12">
                  <c:v>-4.7800772269455984E-2</c:v>
                </c:pt>
                <c:pt idx="13">
                  <c:v>-5.3961485717759182E-2</c:v>
                </c:pt>
                <c:pt idx="14">
                  <c:v>-6.5030311642430033E-2</c:v>
                </c:pt>
                <c:pt idx="15">
                  <c:v>-4.9234666642887157E-2</c:v>
                </c:pt>
                <c:pt idx="16">
                  <c:v>-5.3497392304845508E-2</c:v>
                </c:pt>
                <c:pt idx="17">
                  <c:v>-2.6353811420900146E-2</c:v>
                </c:pt>
                <c:pt idx="18">
                  <c:v>-7.4576195702504844E-2</c:v>
                </c:pt>
                <c:pt idx="19">
                  <c:v>-7.5361704875774038E-2</c:v>
                </c:pt>
                <c:pt idx="20">
                  <c:v>-4.7339532743158622E-2</c:v>
                </c:pt>
                <c:pt idx="21">
                  <c:v>-3.6614743192532752E-2</c:v>
                </c:pt>
                <c:pt idx="22">
                  <c:v>-2.3087682598415413E-2</c:v>
                </c:pt>
                <c:pt idx="23">
                  <c:v>-1.5437121357287691E-2</c:v>
                </c:pt>
                <c:pt idx="24">
                  <c:v>1.1800651106560431E-2</c:v>
                </c:pt>
                <c:pt idx="25">
                  <c:v>7.6789349592238714E-3</c:v>
                </c:pt>
                <c:pt idx="26">
                  <c:v>-5.4709695488085333E-3</c:v>
                </c:pt>
                <c:pt idx="27">
                  <c:v>5.3699050032523466E-3</c:v>
                </c:pt>
                <c:pt idx="28">
                  <c:v>-1.9366104177743315E-2</c:v>
                </c:pt>
                <c:pt idx="29">
                  <c:v>-9.8440955652211483E-3</c:v>
                </c:pt>
                <c:pt idx="30">
                  <c:v>-1.8944767485266895E-4</c:v>
                </c:pt>
                <c:pt idx="31">
                  <c:v>-2.3713940671401163E-2</c:v>
                </c:pt>
                <c:pt idx="32">
                  <c:v>-1.4811542080451425E-2</c:v>
                </c:pt>
                <c:pt idx="33">
                  <c:v>1.7646240462531413E-2</c:v>
                </c:pt>
                <c:pt idx="34">
                  <c:v>1.540273512471085E-2</c:v>
                </c:pt>
                <c:pt idx="35">
                  <c:v>2.2397523949313949E-2</c:v>
                </c:pt>
                <c:pt idx="36">
                  <c:v>1.4574564875393624E-2</c:v>
                </c:pt>
                <c:pt idx="37">
                  <c:v>2.16008288597772E-2</c:v>
                </c:pt>
                <c:pt idx="38">
                  <c:v>3.2698107839277665E-2</c:v>
                </c:pt>
                <c:pt idx="39">
                  <c:v>1.3953754989383251E-2</c:v>
                </c:pt>
                <c:pt idx="40">
                  <c:v>2.8285559201805175E-2</c:v>
                </c:pt>
                <c:pt idx="41">
                  <c:v>-5.9658167841720795E-2</c:v>
                </c:pt>
                <c:pt idx="42">
                  <c:v>-0.1021745256275837</c:v>
                </c:pt>
                <c:pt idx="43">
                  <c:v>-8.7463319841015935E-2</c:v>
                </c:pt>
                <c:pt idx="44">
                  <c:v>-5.5541356867180834E-2</c:v>
                </c:pt>
                <c:pt idx="45">
                  <c:v>-1.657455743988049E-2</c:v>
                </c:pt>
                <c:pt idx="46">
                  <c:v>-1.1819636724891254E-2</c:v>
                </c:pt>
                <c:pt idx="47">
                  <c:v>-2.5559372382244331E-3</c:v>
                </c:pt>
                <c:pt idx="48">
                  <c:v>2.166375586115758E-4</c:v>
                </c:pt>
                <c:pt idx="49">
                  <c:v>1.8077437964905341E-2</c:v>
                </c:pt>
                <c:pt idx="50">
                  <c:v>2.0658007501894296E-2</c:v>
                </c:pt>
                <c:pt idx="51">
                  <c:v>2.9338007027112718E-2</c:v>
                </c:pt>
                <c:pt idx="52">
                  <c:v>2.0121344180813711E-2</c:v>
                </c:pt>
                <c:pt idx="53">
                  <c:v>1.9887892905294888E-2</c:v>
                </c:pt>
                <c:pt idx="54">
                  <c:v>5.0711110170028537E-2</c:v>
                </c:pt>
                <c:pt idx="55">
                  <c:v>-1.8087610568723593E-3</c:v>
                </c:pt>
                <c:pt idx="56">
                  <c:v>5.9412118620068817E-3</c:v>
                </c:pt>
                <c:pt idx="57">
                  <c:v>-7.5359086551902224E-3</c:v>
                </c:pt>
                <c:pt idx="58">
                  <c:v>-4.6897834815660617E-3</c:v>
                </c:pt>
                <c:pt idx="59">
                  <c:v>1.723371356249101E-2</c:v>
                </c:pt>
                <c:pt idx="60">
                  <c:v>2.0438729346477915E-2</c:v>
                </c:pt>
                <c:pt idx="61">
                  <c:v>6.0006743834079244E-3</c:v>
                </c:pt>
                <c:pt idx="62">
                  <c:v>7.4655757925996358E-4</c:v>
                </c:pt>
                <c:pt idx="63">
                  <c:v>-2.5821774376759154E-2</c:v>
                </c:pt>
                <c:pt idx="64">
                  <c:v>-3.3249232749817698E-2</c:v>
                </c:pt>
                <c:pt idx="65">
                  <c:v>-3.2920326185012123E-2</c:v>
                </c:pt>
                <c:pt idx="66">
                  <c:v>-4.9918483147011E-2</c:v>
                </c:pt>
                <c:pt idx="67">
                  <c:v>-6.4020199065096331E-2</c:v>
                </c:pt>
                <c:pt idx="68">
                  <c:v>-7.9865554683040185E-2</c:v>
                </c:pt>
                <c:pt idx="69">
                  <c:v>-9.8762620672246046E-2</c:v>
                </c:pt>
                <c:pt idx="70">
                  <c:v>-8.2630819530289931E-2</c:v>
                </c:pt>
                <c:pt idx="71">
                  <c:v>-7.7492872708811639E-2</c:v>
                </c:pt>
                <c:pt idx="72">
                  <c:v>-7.9175285566103717E-2</c:v>
                </c:pt>
                <c:pt idx="73">
                  <c:v>-8.6820504869982718E-2</c:v>
                </c:pt>
                <c:pt idx="74">
                  <c:v>-7.7913028646455995E-2</c:v>
                </c:pt>
                <c:pt idx="75">
                  <c:v>-7.6223005691265555E-2</c:v>
                </c:pt>
                <c:pt idx="76">
                  <c:v>-7.5072689850855231E-2</c:v>
                </c:pt>
                <c:pt idx="77">
                  <c:v>-6.4685771179153695E-2</c:v>
                </c:pt>
                <c:pt idx="78">
                  <c:v>-4.7707293511911532E-2</c:v>
                </c:pt>
                <c:pt idx="79">
                  <c:v>-6.0307838640192159E-2</c:v>
                </c:pt>
                <c:pt idx="80">
                  <c:v>-5.7566060006009008E-2</c:v>
                </c:pt>
                <c:pt idx="81">
                  <c:v>-5.9575719919824646E-2</c:v>
                </c:pt>
                <c:pt idx="82">
                  <c:v>-6.0687423422655248E-2</c:v>
                </c:pt>
                <c:pt idx="83">
                  <c:v>-6.0362600030515967E-2</c:v>
                </c:pt>
                <c:pt idx="84">
                  <c:v>-6.8427111183747447E-2</c:v>
                </c:pt>
                <c:pt idx="85">
                  <c:v>-6.5254616722891373E-2</c:v>
                </c:pt>
                <c:pt idx="86">
                  <c:v>-6.7541990457002821E-2</c:v>
                </c:pt>
                <c:pt idx="87">
                  <c:v>-0.1274889790690531</c:v>
                </c:pt>
                <c:pt idx="88">
                  <c:v>-1.049322696430882E-2</c:v>
                </c:pt>
                <c:pt idx="89">
                  <c:v>-2.4371910217560072E-3</c:v>
                </c:pt>
                <c:pt idx="90">
                  <c:v>9.1234479187531862E-3</c:v>
                </c:pt>
                <c:pt idx="91">
                  <c:v>-1.7533789499184504E-2</c:v>
                </c:pt>
                <c:pt idx="92">
                  <c:v>-5.7232401695315661E-2</c:v>
                </c:pt>
                <c:pt idx="93">
                  <c:v>-8.2907729816552089E-2</c:v>
                </c:pt>
                <c:pt idx="94">
                  <c:v>-4.6643694954395333E-2</c:v>
                </c:pt>
                <c:pt idx="95">
                  <c:v>-3.9444228734281307E-2</c:v>
                </c:pt>
                <c:pt idx="96">
                  <c:v>-3.498154559730976E-2</c:v>
                </c:pt>
                <c:pt idx="97">
                  <c:v>-3.5769152508600084E-2</c:v>
                </c:pt>
                <c:pt idx="98">
                  <c:v>-2.9395081006043242E-2</c:v>
                </c:pt>
                <c:pt idx="99">
                  <c:v>-2.0252416842000621E-2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2F-488B-932E-680F6A434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50424"/>
        <c:axId val="545448624"/>
      </c:lineChart>
      <c:catAx>
        <c:axId val="54641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6409600"/>
        <c:crosses val="autoZero"/>
        <c:auto val="1"/>
        <c:lblAlgn val="ctr"/>
        <c:lblOffset val="100"/>
        <c:noMultiLvlLbl val="0"/>
      </c:catAx>
      <c:valAx>
        <c:axId val="54640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6410320"/>
        <c:crosses val="autoZero"/>
        <c:crossBetween val="between"/>
      </c:valAx>
      <c:valAx>
        <c:axId val="5454486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5450424"/>
        <c:crosses val="max"/>
        <c:crossBetween val="between"/>
        <c:minorUnit val="1.0000000000000002E-2"/>
      </c:valAx>
      <c:catAx>
        <c:axId val="545450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44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Gráfico ? - Kutil/Kpot e Lutil/Lpot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1851403189985865E-2"/>
          <c:y val="0.16245370370370371"/>
          <c:w val="0.93745351761099793"/>
          <c:h val="0.62484543598716835"/>
        </c:manualLayout>
      </c:layout>
      <c:lineChart>
        <c:grouping val="stacked"/>
        <c:varyColors val="0"/>
        <c:ser>
          <c:idx val="0"/>
          <c:order val="0"/>
          <c:tx>
            <c:strRef>
              <c:f>Indústria!$W$2</c:f>
              <c:strCache>
                <c:ptCount val="1"/>
                <c:pt idx="0">
                  <c:v>kuti/kpot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Indústria!$A$3:$A$105</c:f>
              <c:strCache>
                <c:ptCount val="103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  <c:pt idx="50">
                  <c:v>2010Q3</c:v>
                </c:pt>
                <c:pt idx="51">
                  <c:v>2010Q4</c:v>
                </c:pt>
                <c:pt idx="52">
                  <c:v>2011Q1</c:v>
                </c:pt>
                <c:pt idx="53">
                  <c:v>2011Q2</c:v>
                </c:pt>
                <c:pt idx="54">
                  <c:v>2011Q3</c:v>
                </c:pt>
                <c:pt idx="55">
                  <c:v>2011Q4</c:v>
                </c:pt>
                <c:pt idx="56">
                  <c:v>2012Q1</c:v>
                </c:pt>
                <c:pt idx="57">
                  <c:v>2012Q2</c:v>
                </c:pt>
                <c:pt idx="58">
                  <c:v>2012Q3</c:v>
                </c:pt>
                <c:pt idx="59">
                  <c:v>2012Q4</c:v>
                </c:pt>
                <c:pt idx="60">
                  <c:v>2013Q1</c:v>
                </c:pt>
                <c:pt idx="61">
                  <c:v>2013Q2</c:v>
                </c:pt>
                <c:pt idx="62">
                  <c:v>2013Q3</c:v>
                </c:pt>
                <c:pt idx="63">
                  <c:v>2013Q4</c:v>
                </c:pt>
                <c:pt idx="64">
                  <c:v>2014Q1</c:v>
                </c:pt>
                <c:pt idx="65">
                  <c:v>2014Q2</c:v>
                </c:pt>
                <c:pt idx="66">
                  <c:v>2014Q3</c:v>
                </c:pt>
                <c:pt idx="67">
                  <c:v>2014Q4</c:v>
                </c:pt>
                <c:pt idx="68">
                  <c:v>2015Q1</c:v>
                </c:pt>
                <c:pt idx="69">
                  <c:v>2015Q2</c:v>
                </c:pt>
                <c:pt idx="70">
                  <c:v>2015Q3</c:v>
                </c:pt>
                <c:pt idx="71">
                  <c:v>2015Q4</c:v>
                </c:pt>
                <c:pt idx="72">
                  <c:v>2016Q1</c:v>
                </c:pt>
                <c:pt idx="73">
                  <c:v>2016Q2</c:v>
                </c:pt>
                <c:pt idx="74">
                  <c:v>2016Q3</c:v>
                </c:pt>
                <c:pt idx="75">
                  <c:v>2016Q4</c:v>
                </c:pt>
                <c:pt idx="76">
                  <c:v>2017Q1</c:v>
                </c:pt>
                <c:pt idx="77">
                  <c:v>2017Q2</c:v>
                </c:pt>
                <c:pt idx="78">
                  <c:v>2017Q3</c:v>
                </c:pt>
                <c:pt idx="79">
                  <c:v>2017Q4</c:v>
                </c:pt>
                <c:pt idx="80">
                  <c:v>2018Q1</c:v>
                </c:pt>
                <c:pt idx="81">
                  <c:v>2018Q2</c:v>
                </c:pt>
                <c:pt idx="82">
                  <c:v>2018Q3</c:v>
                </c:pt>
                <c:pt idx="83">
                  <c:v>2018Q4</c:v>
                </c:pt>
                <c:pt idx="84">
                  <c:v>2019Q1</c:v>
                </c:pt>
                <c:pt idx="85">
                  <c:v>2019Q2</c:v>
                </c:pt>
                <c:pt idx="86">
                  <c:v>2019Q3</c:v>
                </c:pt>
                <c:pt idx="87">
                  <c:v>2019Q4</c:v>
                </c:pt>
                <c:pt idx="88">
                  <c:v>2020Q1</c:v>
                </c:pt>
                <c:pt idx="89">
                  <c:v>2020Q2</c:v>
                </c:pt>
                <c:pt idx="90">
                  <c:v>2020Q3</c:v>
                </c:pt>
                <c:pt idx="91">
                  <c:v>2020Q4</c:v>
                </c:pt>
                <c:pt idx="92">
                  <c:v>2021Q1</c:v>
                </c:pt>
                <c:pt idx="93">
                  <c:v>2021Q2</c:v>
                </c:pt>
                <c:pt idx="94">
                  <c:v>2021Q3</c:v>
                </c:pt>
                <c:pt idx="95">
                  <c:v>2021Q4</c:v>
                </c:pt>
                <c:pt idx="96">
                  <c:v>2022Q1</c:v>
                </c:pt>
                <c:pt idx="97">
                  <c:v>2022Q2</c:v>
                </c:pt>
                <c:pt idx="98">
                  <c:v>2022Q3</c:v>
                </c:pt>
                <c:pt idx="99">
                  <c:v>2022Q4</c:v>
                </c:pt>
                <c:pt idx="100">
                  <c:v>2023Q1</c:v>
                </c:pt>
                <c:pt idx="101">
                  <c:v>2023Q2</c:v>
                </c:pt>
                <c:pt idx="102">
                  <c:v>2023Q3</c:v>
                </c:pt>
              </c:strCache>
            </c:strRef>
          </c:cat>
          <c:val>
            <c:numRef>
              <c:f>Indústria!$W$3:$W$105</c:f>
              <c:numCache>
                <c:formatCode>0.00%</c:formatCode>
                <c:ptCount val="103"/>
                <c:pt idx="0">
                  <c:v>-1.6518442499426911E-3</c:v>
                </c:pt>
                <c:pt idx="1">
                  <c:v>5.9368899634428818E-3</c:v>
                </c:pt>
                <c:pt idx="2">
                  <c:v>9.4581076331639036E-3</c:v>
                </c:pt>
                <c:pt idx="3">
                  <c:v>-1.3657146535000608E-2</c:v>
                </c:pt>
                <c:pt idx="4">
                  <c:v>-2.5316456573498125E-2</c:v>
                </c:pt>
                <c:pt idx="5">
                  <c:v>-2.9004751313032151E-2</c:v>
                </c:pt>
                <c:pt idx="6">
                  <c:v>-1.9243918076808697E-2</c:v>
                </c:pt>
                <c:pt idx="7">
                  <c:v>-1.0124684713071153E-2</c:v>
                </c:pt>
                <c:pt idx="8">
                  <c:v>-6.3091513481139394E-3</c:v>
                </c:pt>
                <c:pt idx="9">
                  <c:v>3.8094405204980308E-3</c:v>
                </c:pt>
                <c:pt idx="10">
                  <c:v>7.383286682749457E-3</c:v>
                </c:pt>
                <c:pt idx="11">
                  <c:v>4.9833753684140891E-3</c:v>
                </c:pt>
                <c:pt idx="12">
                  <c:v>1.7931985891279645E-3</c:v>
                </c:pt>
                <c:pt idx="13">
                  <c:v>-9.0954193755360402E-3</c:v>
                </c:pt>
                <c:pt idx="14">
                  <c:v>-2.6439954369423146E-2</c:v>
                </c:pt>
                <c:pt idx="15">
                  <c:v>-3.2714862727146521E-2</c:v>
                </c:pt>
                <c:pt idx="16">
                  <c:v>-3.4574581926305026E-2</c:v>
                </c:pt>
                <c:pt idx="17">
                  <c:v>-3.9806972930674478E-2</c:v>
                </c:pt>
                <c:pt idx="18">
                  <c:v>-3.7535341424776769E-2</c:v>
                </c:pt>
                <c:pt idx="19">
                  <c:v>-3.3117560506870869E-2</c:v>
                </c:pt>
                <c:pt idx="20">
                  <c:v>-2.6005528479693507E-2</c:v>
                </c:pt>
                <c:pt idx="21">
                  <c:v>-3.1371537939040239E-2</c:v>
                </c:pt>
                <c:pt idx="22">
                  <c:v>-3.1554286389117725E-2</c:v>
                </c:pt>
                <c:pt idx="23">
                  <c:v>-1.6561450116610921E-2</c:v>
                </c:pt>
                <c:pt idx="24">
                  <c:v>-1.6738234339312985E-2</c:v>
                </c:pt>
                <c:pt idx="25">
                  <c:v>-6.1658148914101041E-3</c:v>
                </c:pt>
                <c:pt idx="26">
                  <c:v>7.0100616861945575E-3</c:v>
                </c:pt>
                <c:pt idx="27">
                  <c:v>1.3155385519535656E-2</c:v>
                </c:pt>
                <c:pt idx="28">
                  <c:v>1.2120490786519333E-2</c:v>
                </c:pt>
                <c:pt idx="29">
                  <c:v>4.1298556184707902E-3</c:v>
                </c:pt>
                <c:pt idx="30">
                  <c:v>-9.8551234569492774E-3</c:v>
                </c:pt>
                <c:pt idx="31">
                  <c:v>-1.3601582613934293E-2</c:v>
                </c:pt>
                <c:pt idx="32">
                  <c:v>-7.67338055374156E-3</c:v>
                </c:pt>
                <c:pt idx="33">
                  <c:v>-4.0732306410822261E-3</c:v>
                </c:pt>
                <c:pt idx="34">
                  <c:v>5.9004824209110129E-3</c:v>
                </c:pt>
                <c:pt idx="35">
                  <c:v>2.3157014192605185E-3</c:v>
                </c:pt>
                <c:pt idx="36">
                  <c:v>9.3412485737809359E-3</c:v>
                </c:pt>
                <c:pt idx="37">
                  <c:v>2.1770402130233402E-2</c:v>
                </c:pt>
                <c:pt idx="38">
                  <c:v>2.6691015518531591E-2</c:v>
                </c:pt>
                <c:pt idx="39">
                  <c:v>3.6082104643265112E-2</c:v>
                </c:pt>
                <c:pt idx="40">
                  <c:v>4.6444508249538385E-2</c:v>
                </c:pt>
                <c:pt idx="41">
                  <c:v>4.2647068699119384E-2</c:v>
                </c:pt>
                <c:pt idx="42">
                  <c:v>4.1824358638749448E-2</c:v>
                </c:pt>
                <c:pt idx="43">
                  <c:v>1.3973626165972863E-3</c:v>
                </c:pt>
                <c:pt idx="44">
                  <c:v>-5.0863263898396016E-2</c:v>
                </c:pt>
                <c:pt idx="45">
                  <c:v>-4.320819117846697E-2</c:v>
                </c:pt>
                <c:pt idx="46">
                  <c:v>-2.8478762402708857E-2</c:v>
                </c:pt>
                <c:pt idx="47">
                  <c:v>-5.4142639111798285E-4</c:v>
                </c:pt>
                <c:pt idx="48">
                  <c:v>1.7586083206319048E-2</c:v>
                </c:pt>
                <c:pt idx="49">
                  <c:v>3.0934013386131776E-2</c:v>
                </c:pt>
                <c:pt idx="50">
                  <c:v>3.0500064417477768E-2</c:v>
                </c:pt>
                <c:pt idx="51">
                  <c:v>2.807363715146538E-2</c:v>
                </c:pt>
                <c:pt idx="52">
                  <c:v>2.3364539190403155E-2</c:v>
                </c:pt>
                <c:pt idx="53">
                  <c:v>2.2386936873030061E-2</c:v>
                </c:pt>
                <c:pt idx="54">
                  <c:v>1.259509498949507E-2</c:v>
                </c:pt>
                <c:pt idx="55">
                  <c:v>5.8573569452176066E-3</c:v>
                </c:pt>
                <c:pt idx="56">
                  <c:v>8.9221919122384197E-3</c:v>
                </c:pt>
                <c:pt idx="57">
                  <c:v>6.421686889874989E-3</c:v>
                </c:pt>
                <c:pt idx="58">
                  <c:v>1.0515875781380801E-2</c:v>
                </c:pt>
                <c:pt idx="59">
                  <c:v>9.2538393471488511E-3</c:v>
                </c:pt>
                <c:pt idx="60">
                  <c:v>8.3791463374340847E-3</c:v>
                </c:pt>
                <c:pt idx="61">
                  <c:v>1.0620903133560899E-2</c:v>
                </c:pt>
                <c:pt idx="62">
                  <c:v>1.3883020861755968E-2</c:v>
                </c:pt>
                <c:pt idx="63">
                  <c:v>1.3877248792238728E-2</c:v>
                </c:pt>
                <c:pt idx="64">
                  <c:v>1.105675039126397E-2</c:v>
                </c:pt>
                <c:pt idx="65">
                  <c:v>3.6072564150950726E-3</c:v>
                </c:pt>
                <c:pt idx="66">
                  <c:v>-1.0024329521883479E-2</c:v>
                </c:pt>
                <c:pt idx="67">
                  <c:v>-2.1194689819877377E-2</c:v>
                </c:pt>
                <c:pt idx="68">
                  <c:v>-3.5108352627013284E-2</c:v>
                </c:pt>
                <c:pt idx="69">
                  <c:v>-6.0614534524453201E-2</c:v>
                </c:pt>
                <c:pt idx="70">
                  <c:v>-7.8744954018711844E-2</c:v>
                </c:pt>
                <c:pt idx="71">
                  <c:v>-8.027152679358307E-2</c:v>
                </c:pt>
                <c:pt idx="72">
                  <c:v>-9.62425643420175E-2</c:v>
                </c:pt>
                <c:pt idx="73">
                  <c:v>-9.4034389593184553E-2</c:v>
                </c:pt>
                <c:pt idx="74">
                  <c:v>-9.0866881263855337E-2</c:v>
                </c:pt>
                <c:pt idx="75">
                  <c:v>-9.8621351480656427E-2</c:v>
                </c:pt>
                <c:pt idx="76">
                  <c:v>-8.7515095333845494E-2</c:v>
                </c:pt>
                <c:pt idx="77">
                  <c:v>-8.6818360817312201E-2</c:v>
                </c:pt>
                <c:pt idx="78">
                  <c:v>-9.044067863757399E-2</c:v>
                </c:pt>
                <c:pt idx="79">
                  <c:v>-8.8549710504499446E-2</c:v>
                </c:pt>
                <c:pt idx="80">
                  <c:v>-7.2013583682522198E-2</c:v>
                </c:pt>
                <c:pt idx="81">
                  <c:v>-5.7913832167165835E-2</c:v>
                </c:pt>
                <c:pt idx="82">
                  <c:v>-6.8510687752590727E-2</c:v>
                </c:pt>
                <c:pt idx="83">
                  <c:v>-8.4368756907363118E-2</c:v>
                </c:pt>
                <c:pt idx="84">
                  <c:v>-8.2883357244264544E-2</c:v>
                </c:pt>
                <c:pt idx="85">
                  <c:v>-6.9222028808474501E-2</c:v>
                </c:pt>
                <c:pt idx="86">
                  <c:v>-7.6134284033667843E-2</c:v>
                </c:pt>
                <c:pt idx="87">
                  <c:v>-9.0956232282350502E-2</c:v>
                </c:pt>
                <c:pt idx="88">
                  <c:v>-6.7958784852850118E-2</c:v>
                </c:pt>
                <c:pt idx="89">
                  <c:v>-0.23378678333550607</c:v>
                </c:pt>
                <c:pt idx="90">
                  <c:v>-8.2388615744194094E-2</c:v>
                </c:pt>
                <c:pt idx="91">
                  <c:v>-4.1936095365682324E-2</c:v>
                </c:pt>
                <c:pt idx="92">
                  <c:v>-2.5341089523749805E-2</c:v>
                </c:pt>
                <c:pt idx="93">
                  <c:v>-4.4265328907910795E-2</c:v>
                </c:pt>
                <c:pt idx="94">
                  <c:v>-1.9340226327056897E-2</c:v>
                </c:pt>
                <c:pt idx="95">
                  <c:v>-1.2393886263540432E-2</c:v>
                </c:pt>
                <c:pt idx="96">
                  <c:v>-1.607136041481394E-2</c:v>
                </c:pt>
                <c:pt idx="97">
                  <c:v>-1.1168061546449115E-2</c:v>
                </c:pt>
                <c:pt idx="98">
                  <c:v>2.3160103415535982E-3</c:v>
                </c:pt>
                <c:pt idx="99">
                  <c:v>-1.893161808802668E-2</c:v>
                </c:pt>
                <c:pt idx="100">
                  <c:v>-3.3641514693120933E-2</c:v>
                </c:pt>
                <c:pt idx="101">
                  <c:v>-1.4028319219661856E-2</c:v>
                </c:pt>
                <c:pt idx="102">
                  <c:v>-5.038937960993195E-3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B-4222-B3C9-068C55CD507B}"/>
            </c:ext>
          </c:extLst>
        </c:ser>
        <c:ser>
          <c:idx val="1"/>
          <c:order val="1"/>
          <c:tx>
            <c:strRef>
              <c:f>Indústria!$X$2</c:f>
              <c:strCache>
                <c:ptCount val="1"/>
                <c:pt idx="0">
                  <c:v>luti/lpot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Indústria!$A$3:$A$105</c:f>
              <c:strCache>
                <c:ptCount val="103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  <c:pt idx="50">
                  <c:v>2010Q3</c:v>
                </c:pt>
                <c:pt idx="51">
                  <c:v>2010Q4</c:v>
                </c:pt>
                <c:pt idx="52">
                  <c:v>2011Q1</c:v>
                </c:pt>
                <c:pt idx="53">
                  <c:v>2011Q2</c:v>
                </c:pt>
                <c:pt idx="54">
                  <c:v>2011Q3</c:v>
                </c:pt>
                <c:pt idx="55">
                  <c:v>2011Q4</c:v>
                </c:pt>
                <c:pt idx="56">
                  <c:v>2012Q1</c:v>
                </c:pt>
                <c:pt idx="57">
                  <c:v>2012Q2</c:v>
                </c:pt>
                <c:pt idx="58">
                  <c:v>2012Q3</c:v>
                </c:pt>
                <c:pt idx="59">
                  <c:v>2012Q4</c:v>
                </c:pt>
                <c:pt idx="60">
                  <c:v>2013Q1</c:v>
                </c:pt>
                <c:pt idx="61">
                  <c:v>2013Q2</c:v>
                </c:pt>
                <c:pt idx="62">
                  <c:v>2013Q3</c:v>
                </c:pt>
                <c:pt idx="63">
                  <c:v>2013Q4</c:v>
                </c:pt>
                <c:pt idx="64">
                  <c:v>2014Q1</c:v>
                </c:pt>
                <c:pt idx="65">
                  <c:v>2014Q2</c:v>
                </c:pt>
                <c:pt idx="66">
                  <c:v>2014Q3</c:v>
                </c:pt>
                <c:pt idx="67">
                  <c:v>2014Q4</c:v>
                </c:pt>
                <c:pt idx="68">
                  <c:v>2015Q1</c:v>
                </c:pt>
                <c:pt idx="69">
                  <c:v>2015Q2</c:v>
                </c:pt>
                <c:pt idx="70">
                  <c:v>2015Q3</c:v>
                </c:pt>
                <c:pt idx="71">
                  <c:v>2015Q4</c:v>
                </c:pt>
                <c:pt idx="72">
                  <c:v>2016Q1</c:v>
                </c:pt>
                <c:pt idx="73">
                  <c:v>2016Q2</c:v>
                </c:pt>
                <c:pt idx="74">
                  <c:v>2016Q3</c:v>
                </c:pt>
                <c:pt idx="75">
                  <c:v>2016Q4</c:v>
                </c:pt>
                <c:pt idx="76">
                  <c:v>2017Q1</c:v>
                </c:pt>
                <c:pt idx="77">
                  <c:v>2017Q2</c:v>
                </c:pt>
                <c:pt idx="78">
                  <c:v>2017Q3</c:v>
                </c:pt>
                <c:pt idx="79">
                  <c:v>2017Q4</c:v>
                </c:pt>
                <c:pt idx="80">
                  <c:v>2018Q1</c:v>
                </c:pt>
                <c:pt idx="81">
                  <c:v>2018Q2</c:v>
                </c:pt>
                <c:pt idx="82">
                  <c:v>2018Q3</c:v>
                </c:pt>
                <c:pt idx="83">
                  <c:v>2018Q4</c:v>
                </c:pt>
                <c:pt idx="84">
                  <c:v>2019Q1</c:v>
                </c:pt>
                <c:pt idx="85">
                  <c:v>2019Q2</c:v>
                </c:pt>
                <c:pt idx="86">
                  <c:v>2019Q3</c:v>
                </c:pt>
                <c:pt idx="87">
                  <c:v>2019Q4</c:v>
                </c:pt>
                <c:pt idx="88">
                  <c:v>2020Q1</c:v>
                </c:pt>
                <c:pt idx="89">
                  <c:v>2020Q2</c:v>
                </c:pt>
                <c:pt idx="90">
                  <c:v>2020Q3</c:v>
                </c:pt>
                <c:pt idx="91">
                  <c:v>2020Q4</c:v>
                </c:pt>
                <c:pt idx="92">
                  <c:v>2021Q1</c:v>
                </c:pt>
                <c:pt idx="93">
                  <c:v>2021Q2</c:v>
                </c:pt>
                <c:pt idx="94">
                  <c:v>2021Q3</c:v>
                </c:pt>
                <c:pt idx="95">
                  <c:v>2021Q4</c:v>
                </c:pt>
                <c:pt idx="96">
                  <c:v>2022Q1</c:v>
                </c:pt>
                <c:pt idx="97">
                  <c:v>2022Q2</c:v>
                </c:pt>
                <c:pt idx="98">
                  <c:v>2022Q3</c:v>
                </c:pt>
                <c:pt idx="99">
                  <c:v>2022Q4</c:v>
                </c:pt>
                <c:pt idx="100">
                  <c:v>2023Q1</c:v>
                </c:pt>
                <c:pt idx="101">
                  <c:v>2023Q2</c:v>
                </c:pt>
                <c:pt idx="102">
                  <c:v>2023Q3</c:v>
                </c:pt>
              </c:strCache>
            </c:strRef>
          </c:cat>
          <c:val>
            <c:numRef>
              <c:f>Indústria!$X$3:$X$105</c:f>
              <c:numCache>
                <c:formatCode>0.00%</c:formatCode>
                <c:ptCount val="103"/>
                <c:pt idx="0">
                  <c:v>-1.0273439770324133E-3</c:v>
                </c:pt>
                <c:pt idx="1">
                  <c:v>-2.1238684491080573E-3</c:v>
                </c:pt>
                <c:pt idx="2">
                  <c:v>-3.6420459233943436E-4</c:v>
                </c:pt>
                <c:pt idx="3">
                  <c:v>3.5142347198642288E-3</c:v>
                </c:pt>
                <c:pt idx="4">
                  <c:v>-3.5003988440012179E-3</c:v>
                </c:pt>
                <c:pt idx="5">
                  <c:v>-5.0376715512955306E-3</c:v>
                </c:pt>
                <c:pt idx="6">
                  <c:v>-4.6618835658525093E-3</c:v>
                </c:pt>
                <c:pt idx="7">
                  <c:v>-3.0152331019448475E-3</c:v>
                </c:pt>
                <c:pt idx="8">
                  <c:v>-8.4148818918453605E-3</c:v>
                </c:pt>
                <c:pt idx="9">
                  <c:v>-7.7660419711929052E-3</c:v>
                </c:pt>
                <c:pt idx="10">
                  <c:v>-5.0341187737364956E-3</c:v>
                </c:pt>
                <c:pt idx="11">
                  <c:v>-1.0101177598675903E-4</c:v>
                </c:pt>
                <c:pt idx="12">
                  <c:v>-1.0384951874823356E-3</c:v>
                </c:pt>
                <c:pt idx="13">
                  <c:v>-4.7433214280423464E-3</c:v>
                </c:pt>
                <c:pt idx="14">
                  <c:v>-3.0838650973796788E-3</c:v>
                </c:pt>
                <c:pt idx="15">
                  <c:v>-3.6856324673342211E-3</c:v>
                </c:pt>
                <c:pt idx="16">
                  <c:v>-3.187420052344625E-3</c:v>
                </c:pt>
                <c:pt idx="17">
                  <c:v>4.4107949014948744E-4</c:v>
                </c:pt>
                <c:pt idx="18">
                  <c:v>1.5190551207846514E-3</c:v>
                </c:pt>
                <c:pt idx="19">
                  <c:v>6.2192720644560495E-3</c:v>
                </c:pt>
                <c:pt idx="20">
                  <c:v>2.5904652511063997E-3</c:v>
                </c:pt>
                <c:pt idx="21">
                  <c:v>-2.103751448129354E-3</c:v>
                </c:pt>
                <c:pt idx="22">
                  <c:v>-1.8470551375490141E-3</c:v>
                </c:pt>
                <c:pt idx="23">
                  <c:v>2.2462384865093998E-3</c:v>
                </c:pt>
                <c:pt idx="24">
                  <c:v>2.3801878852092173E-4</c:v>
                </c:pt>
                <c:pt idx="25">
                  <c:v>-2.0672541054380655E-3</c:v>
                </c:pt>
                <c:pt idx="26">
                  <c:v>2.3954700238502102E-3</c:v>
                </c:pt>
                <c:pt idx="27">
                  <c:v>5.0012872092208838E-3</c:v>
                </c:pt>
                <c:pt idx="28">
                  <c:v>1.7317585360336896E-3</c:v>
                </c:pt>
                <c:pt idx="29">
                  <c:v>1.6880497806419648E-3</c:v>
                </c:pt>
                <c:pt idx="30">
                  <c:v>2.519928054864895E-3</c:v>
                </c:pt>
                <c:pt idx="31">
                  <c:v>4.3790956881684107E-3</c:v>
                </c:pt>
                <c:pt idx="32">
                  <c:v>3.0400836008384058E-3</c:v>
                </c:pt>
                <c:pt idx="33">
                  <c:v>2.6103670041082161E-3</c:v>
                </c:pt>
                <c:pt idx="34">
                  <c:v>3.6718663200570045E-3</c:v>
                </c:pt>
                <c:pt idx="35">
                  <c:v>9.5772997269929494E-3</c:v>
                </c:pt>
                <c:pt idx="36">
                  <c:v>7.5775188995634846E-3</c:v>
                </c:pt>
                <c:pt idx="37">
                  <c:v>5.7332587121947665E-3</c:v>
                </c:pt>
                <c:pt idx="38">
                  <c:v>8.125925859768568E-3</c:v>
                </c:pt>
                <c:pt idx="39">
                  <c:v>1.3427271272413055E-2</c:v>
                </c:pt>
                <c:pt idx="40">
                  <c:v>1.2986192834861576E-2</c:v>
                </c:pt>
                <c:pt idx="41">
                  <c:v>1.4151861143194555E-2</c:v>
                </c:pt>
                <c:pt idx="42">
                  <c:v>1.5258347400457062E-2</c:v>
                </c:pt>
                <c:pt idx="43">
                  <c:v>1.6571013425133341E-2</c:v>
                </c:pt>
                <c:pt idx="44">
                  <c:v>7.9397494500128563E-3</c:v>
                </c:pt>
                <c:pt idx="45">
                  <c:v>6.3250184999663617E-3</c:v>
                </c:pt>
                <c:pt idx="46">
                  <c:v>8.18226850614856E-3</c:v>
                </c:pt>
                <c:pt idx="47">
                  <c:v>1.0573344865175693E-2</c:v>
                </c:pt>
                <c:pt idx="48">
                  <c:v>9.8379948662243866E-3</c:v>
                </c:pt>
                <c:pt idx="49">
                  <c:v>9.9150758195174493E-3</c:v>
                </c:pt>
                <c:pt idx="50">
                  <c:v>1.2056280746849835E-2</c:v>
                </c:pt>
                <c:pt idx="51">
                  <c:v>1.6681925461241143E-2</c:v>
                </c:pt>
                <c:pt idx="52">
                  <c:v>1.5340691427533359E-2</c:v>
                </c:pt>
                <c:pt idx="53">
                  <c:v>1.5869851516716604E-2</c:v>
                </c:pt>
                <c:pt idx="54">
                  <c:v>1.804111016119192E-2</c:v>
                </c:pt>
                <c:pt idx="55">
                  <c:v>2.1945625397912893E-2</c:v>
                </c:pt>
                <c:pt idx="56">
                  <c:v>1.4512362378729327E-2</c:v>
                </c:pt>
                <c:pt idx="57">
                  <c:v>1.7317657473976178E-2</c:v>
                </c:pt>
                <c:pt idx="58">
                  <c:v>1.9903624651165908E-2</c:v>
                </c:pt>
                <c:pt idx="59">
                  <c:v>2.1233950943831292E-2</c:v>
                </c:pt>
                <c:pt idx="60">
                  <c:v>1.4951327778385703E-2</c:v>
                </c:pt>
                <c:pt idx="61">
                  <c:v>1.7643981856349189E-2</c:v>
                </c:pt>
                <c:pt idx="62">
                  <c:v>1.9979110872201833E-2</c:v>
                </c:pt>
                <c:pt idx="63">
                  <c:v>2.4193894727071674E-2</c:v>
                </c:pt>
                <c:pt idx="64">
                  <c:v>1.9273509042805337E-2</c:v>
                </c:pt>
                <c:pt idx="65">
                  <c:v>2.0515391553540985E-2</c:v>
                </c:pt>
                <c:pt idx="66">
                  <c:v>2.0891401893179617E-2</c:v>
                </c:pt>
                <c:pt idx="67">
                  <c:v>2.2588132409525841E-2</c:v>
                </c:pt>
                <c:pt idx="68">
                  <c:v>1.4690664321027613E-2</c:v>
                </c:pt>
                <c:pt idx="69">
                  <c:v>1.1142494286495275E-2</c:v>
                </c:pt>
                <c:pt idx="70">
                  <c:v>7.7294752371614983E-3</c:v>
                </c:pt>
                <c:pt idx="71">
                  <c:v>7.9355838299550729E-3</c:v>
                </c:pt>
                <c:pt idx="72">
                  <c:v>-5.1480890708102134E-3</c:v>
                </c:pt>
                <c:pt idx="73">
                  <c:v>-8.1664612643582712E-3</c:v>
                </c:pt>
                <c:pt idx="74">
                  <c:v>-1.1908207097735657E-2</c:v>
                </c:pt>
                <c:pt idx="75">
                  <c:v>-1.4603226722701534E-2</c:v>
                </c:pt>
                <c:pt idx="76">
                  <c:v>-2.5055821041901849E-2</c:v>
                </c:pt>
                <c:pt idx="77">
                  <c:v>-2.0310082437437482E-2</c:v>
                </c:pt>
                <c:pt idx="78">
                  <c:v>-1.6805788383023712E-2</c:v>
                </c:pt>
                <c:pt idx="79">
                  <c:v>-1.2832103616816415E-2</c:v>
                </c:pt>
                <c:pt idx="80">
                  <c:v>-2.2845922647921513E-2</c:v>
                </c:pt>
                <c:pt idx="81">
                  <c:v>-1.7877916411562556E-2</c:v>
                </c:pt>
                <c:pt idx="82">
                  <c:v>-1.4666898987839572E-2</c:v>
                </c:pt>
                <c:pt idx="83">
                  <c:v>-1.3292990118130232E-2</c:v>
                </c:pt>
                <c:pt idx="84">
                  <c:v>-2.1098454329777305E-2</c:v>
                </c:pt>
                <c:pt idx="85">
                  <c:v>-1.6336285079284307E-2</c:v>
                </c:pt>
                <c:pt idx="86">
                  <c:v>-1.4165342770935396E-2</c:v>
                </c:pt>
                <c:pt idx="87">
                  <c:v>-9.4139345358622561E-3</c:v>
                </c:pt>
                <c:pt idx="88">
                  <c:v>-1.8393506532703774E-2</c:v>
                </c:pt>
                <c:pt idx="89">
                  <c:v>-2.7844033288045633E-2</c:v>
                </c:pt>
                <c:pt idx="90">
                  <c:v>-3.3227160624877294E-2</c:v>
                </c:pt>
                <c:pt idx="91">
                  <c:v>-2.8410558874245706E-2</c:v>
                </c:pt>
                <c:pt idx="92">
                  <c:v>-3.2751617701399671E-2</c:v>
                </c:pt>
                <c:pt idx="93">
                  <c:v>-2.8368466781396151E-2</c:v>
                </c:pt>
                <c:pt idx="94">
                  <c:v>-1.6420189048594103E-2</c:v>
                </c:pt>
                <c:pt idx="95">
                  <c:v>-8.0266809878400958E-3</c:v>
                </c:pt>
                <c:pt idx="96">
                  <c:v>-8.8359049852764215E-3</c:v>
                </c:pt>
                <c:pt idx="97">
                  <c:v>2.2554175385796071E-3</c:v>
                </c:pt>
                <c:pt idx="98">
                  <c:v>5.5046088638073254E-3</c:v>
                </c:pt>
                <c:pt idx="99">
                  <c:v>1.0030909549237688E-2</c:v>
                </c:pt>
                <c:pt idx="100">
                  <c:v>4.5818287757761755E-3</c:v>
                </c:pt>
                <c:pt idx="101">
                  <c:v>8.8392814780031692E-3</c:v>
                </c:pt>
                <c:pt idx="102">
                  <c:v>1.0521869329900069E-2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B-4222-B3C9-068C55CD5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385968"/>
        <c:axId val="482654656"/>
      </c:lineChart>
      <c:catAx>
        <c:axId val="53638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2654656"/>
        <c:crosses val="autoZero"/>
        <c:auto val="1"/>
        <c:lblAlgn val="ctr"/>
        <c:lblOffset val="100"/>
        <c:noMultiLvlLbl val="0"/>
      </c:catAx>
      <c:valAx>
        <c:axId val="48265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638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Indústria!$T$2</c:f>
              <c:strCache>
                <c:ptCount val="1"/>
                <c:pt idx="0">
                  <c:v>Y/L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Indústria!$A$3:$A$103</c:f>
              <c:strCache>
                <c:ptCount val="101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  <c:pt idx="50">
                  <c:v>2010Q3</c:v>
                </c:pt>
                <c:pt idx="51">
                  <c:v>2010Q4</c:v>
                </c:pt>
                <c:pt idx="52">
                  <c:v>2011Q1</c:v>
                </c:pt>
                <c:pt idx="53">
                  <c:v>2011Q2</c:v>
                </c:pt>
                <c:pt idx="54">
                  <c:v>2011Q3</c:v>
                </c:pt>
                <c:pt idx="55">
                  <c:v>2011Q4</c:v>
                </c:pt>
                <c:pt idx="56">
                  <c:v>2012Q1</c:v>
                </c:pt>
                <c:pt idx="57">
                  <c:v>2012Q2</c:v>
                </c:pt>
                <c:pt idx="58">
                  <c:v>2012Q3</c:v>
                </c:pt>
                <c:pt idx="59">
                  <c:v>2012Q4</c:v>
                </c:pt>
                <c:pt idx="60">
                  <c:v>2013Q1</c:v>
                </c:pt>
                <c:pt idx="61">
                  <c:v>2013Q2</c:v>
                </c:pt>
                <c:pt idx="62">
                  <c:v>2013Q3</c:v>
                </c:pt>
                <c:pt idx="63">
                  <c:v>2013Q4</c:v>
                </c:pt>
                <c:pt idx="64">
                  <c:v>2014Q1</c:v>
                </c:pt>
                <c:pt idx="65">
                  <c:v>2014Q2</c:v>
                </c:pt>
                <c:pt idx="66">
                  <c:v>2014Q3</c:v>
                </c:pt>
                <c:pt idx="67">
                  <c:v>2014Q4</c:v>
                </c:pt>
                <c:pt idx="68">
                  <c:v>2015Q1</c:v>
                </c:pt>
                <c:pt idx="69">
                  <c:v>2015Q2</c:v>
                </c:pt>
                <c:pt idx="70">
                  <c:v>2015Q3</c:v>
                </c:pt>
                <c:pt idx="71">
                  <c:v>2015Q4</c:v>
                </c:pt>
                <c:pt idx="72">
                  <c:v>2016Q1</c:v>
                </c:pt>
                <c:pt idx="73">
                  <c:v>2016Q2</c:v>
                </c:pt>
                <c:pt idx="74">
                  <c:v>2016Q3</c:v>
                </c:pt>
                <c:pt idx="75">
                  <c:v>2016Q4</c:v>
                </c:pt>
                <c:pt idx="76">
                  <c:v>2017Q1</c:v>
                </c:pt>
                <c:pt idx="77">
                  <c:v>2017Q2</c:v>
                </c:pt>
                <c:pt idx="78">
                  <c:v>2017Q3</c:v>
                </c:pt>
                <c:pt idx="79">
                  <c:v>2017Q4</c:v>
                </c:pt>
                <c:pt idx="80">
                  <c:v>2018Q1</c:v>
                </c:pt>
                <c:pt idx="81">
                  <c:v>2018Q2</c:v>
                </c:pt>
                <c:pt idx="82">
                  <c:v>2018Q3</c:v>
                </c:pt>
                <c:pt idx="83">
                  <c:v>2018Q4</c:v>
                </c:pt>
                <c:pt idx="84">
                  <c:v>2019Q1</c:v>
                </c:pt>
                <c:pt idx="85">
                  <c:v>2019Q2</c:v>
                </c:pt>
                <c:pt idx="86">
                  <c:v>2019Q3</c:v>
                </c:pt>
                <c:pt idx="87">
                  <c:v>2019Q4</c:v>
                </c:pt>
                <c:pt idx="88">
                  <c:v>2020Q1</c:v>
                </c:pt>
                <c:pt idx="89">
                  <c:v>2020Q2</c:v>
                </c:pt>
                <c:pt idx="90">
                  <c:v>2020Q3</c:v>
                </c:pt>
                <c:pt idx="91">
                  <c:v>2020Q4</c:v>
                </c:pt>
                <c:pt idx="92">
                  <c:v>2021Q1</c:v>
                </c:pt>
                <c:pt idx="93">
                  <c:v>2021Q2</c:v>
                </c:pt>
                <c:pt idx="94">
                  <c:v>2021Q3</c:v>
                </c:pt>
                <c:pt idx="95">
                  <c:v>2021Q4</c:v>
                </c:pt>
                <c:pt idx="96">
                  <c:v>2022Q1</c:v>
                </c:pt>
                <c:pt idx="97">
                  <c:v>2022Q2</c:v>
                </c:pt>
                <c:pt idx="98">
                  <c:v>2022Q3</c:v>
                </c:pt>
                <c:pt idx="99">
                  <c:v>2022Q4</c:v>
                </c:pt>
                <c:pt idx="100">
                  <c:v>2023Q1</c:v>
                </c:pt>
              </c:strCache>
            </c:strRef>
          </c:cat>
          <c:val>
            <c:numRef>
              <c:f>Indústria!$Z$3:$Z$103</c:f>
              <c:numCache>
                <c:formatCode>General</c:formatCode>
                <c:ptCount val="101"/>
                <c:pt idx="0">
                  <c:v>1.0415584534148847</c:v>
                </c:pt>
                <c:pt idx="1">
                  <c:v>1.0466073222174679</c:v>
                </c:pt>
                <c:pt idx="2">
                  <c:v>1.0359688822547117</c:v>
                </c:pt>
                <c:pt idx="3">
                  <c:v>1.0019942004678855</c:v>
                </c:pt>
                <c:pt idx="4">
                  <c:v>1.0138608226429071</c:v>
                </c:pt>
                <c:pt idx="5">
                  <c:v>1.004165772846523</c:v>
                </c:pt>
                <c:pt idx="6">
                  <c:v>0.99818631960904425</c:v>
                </c:pt>
                <c:pt idx="7">
                  <c:v>0.99864411231828354</c:v>
                </c:pt>
                <c:pt idx="8">
                  <c:v>1.0037670707148032</c:v>
                </c:pt>
                <c:pt idx="9">
                  <c:v>0.99204014486122005</c:v>
                </c:pt>
                <c:pt idx="10">
                  <c:v>1.0020154425030883</c:v>
                </c:pt>
                <c:pt idx="11">
                  <c:v>1.0148423283265908</c:v>
                </c:pt>
                <c:pt idx="12">
                  <c:v>1.0174401271459719</c:v>
                </c:pt>
                <c:pt idx="13">
                  <c:v>0.97597101319681667</c:v>
                </c:pt>
                <c:pt idx="14">
                  <c:v>0.94134240807349168</c:v>
                </c:pt>
                <c:pt idx="15">
                  <c:v>0.93476069119450922</c:v>
                </c:pt>
                <c:pt idx="16">
                  <c:v>0.88298862323028804</c:v>
                </c:pt>
                <c:pt idx="17">
                  <c:v>0.89441250400633832</c:v>
                </c:pt>
                <c:pt idx="18">
                  <c:v>0.88381569050386444</c:v>
                </c:pt>
                <c:pt idx="19">
                  <c:v>0.90822946226407575</c:v>
                </c:pt>
                <c:pt idx="20">
                  <c:v>0.87429876474887769</c:v>
                </c:pt>
                <c:pt idx="21">
                  <c:v>0.87235536682690018</c:v>
                </c:pt>
                <c:pt idx="22">
                  <c:v>0.89826929933686528</c:v>
                </c:pt>
                <c:pt idx="23">
                  <c:v>0.90406255732124363</c:v>
                </c:pt>
                <c:pt idx="24">
                  <c:v>0.91994742429684695</c:v>
                </c:pt>
                <c:pt idx="25">
                  <c:v>0.91396995542031823</c:v>
                </c:pt>
                <c:pt idx="26">
                  <c:v>0.93066227854460459</c:v>
                </c:pt>
                <c:pt idx="27">
                  <c:v>0.92303381735315249</c:v>
                </c:pt>
                <c:pt idx="28">
                  <c:v>0.91036082953192266</c:v>
                </c:pt>
                <c:pt idx="29">
                  <c:v>0.91692755682952543</c:v>
                </c:pt>
                <c:pt idx="30">
                  <c:v>0.89154134900625537</c:v>
                </c:pt>
                <c:pt idx="31">
                  <c:v>0.89852905554841123</c:v>
                </c:pt>
                <c:pt idx="32">
                  <c:v>0.90759888577266357</c:v>
                </c:pt>
                <c:pt idx="33">
                  <c:v>0.88760098344516258</c:v>
                </c:pt>
                <c:pt idx="34">
                  <c:v>0.88817709543847645</c:v>
                </c:pt>
                <c:pt idx="35">
                  <c:v>0.91742801254100448</c:v>
                </c:pt>
                <c:pt idx="36">
                  <c:v>0.9070285683445809</c:v>
                </c:pt>
                <c:pt idx="37">
                  <c:v>0.91781247348957817</c:v>
                </c:pt>
                <c:pt idx="38">
                  <c:v>0.91102873854620037</c:v>
                </c:pt>
                <c:pt idx="39">
                  <c:v>0.92131311796990023</c:v>
                </c:pt>
                <c:pt idx="40">
                  <c:v>0.92513118982198217</c:v>
                </c:pt>
                <c:pt idx="41">
                  <c:v>0.9121657566177217</c:v>
                </c:pt>
                <c:pt idx="42">
                  <c:v>0.92708989159909838</c:v>
                </c:pt>
                <c:pt idx="43">
                  <c:v>0.8510383569934844</c:v>
                </c:pt>
                <c:pt idx="44">
                  <c:v>0.83328292813568261</c:v>
                </c:pt>
                <c:pt idx="45">
                  <c:v>0.84669906283940277</c:v>
                </c:pt>
                <c:pt idx="46">
                  <c:v>0.87071498394160218</c:v>
                </c:pt>
                <c:pt idx="47">
                  <c:v>0.91053808651838264</c:v>
                </c:pt>
                <c:pt idx="48">
                  <c:v>0.91547207816513843</c:v>
                </c:pt>
                <c:pt idx="49">
                  <c:v>0.92662893065929564</c:v>
                </c:pt>
                <c:pt idx="50">
                  <c:v>0.93072420896986374</c:v>
                </c:pt>
                <c:pt idx="51">
                  <c:v>0.95017073266380947</c:v>
                </c:pt>
                <c:pt idx="52">
                  <c:v>0.95139186884193228</c:v>
                </c:pt>
                <c:pt idx="53">
                  <c:v>0.96096326563066792</c:v>
                </c:pt>
                <c:pt idx="54">
                  <c:v>0.95467021045909251</c:v>
                </c:pt>
                <c:pt idx="55">
                  <c:v>0.95779626760191328</c:v>
                </c:pt>
                <c:pt idx="56">
                  <c:v>1.0262653524108956</c:v>
                </c:pt>
                <c:pt idx="57">
                  <c:v>0.96248719893509471</c:v>
                </c:pt>
                <c:pt idx="58">
                  <c:v>0.96769791701530128</c:v>
                </c:pt>
                <c:pt idx="59">
                  <c:v>0.95431957883241214</c:v>
                </c:pt>
                <c:pt idx="60">
                  <c:v>0.97220445722108462</c:v>
                </c:pt>
                <c:pt idx="61">
                  <c:v>0.99202803277120244</c:v>
                </c:pt>
                <c:pt idx="62">
                  <c:v>0.99816992477334698</c:v>
                </c:pt>
                <c:pt idx="63">
                  <c:v>0.97932246600682937</c:v>
                </c:pt>
                <c:pt idx="64">
                  <c:v>0.9798603172649345</c:v>
                </c:pt>
                <c:pt idx="65">
                  <c:v>0.95792013831314482</c:v>
                </c:pt>
                <c:pt idx="66">
                  <c:v>0.95058208844543968</c:v>
                </c:pt>
                <c:pt idx="67">
                  <c:v>0.94495914998864838</c:v>
                </c:pt>
                <c:pt idx="68">
                  <c:v>0.94151450796894498</c:v>
                </c:pt>
                <c:pt idx="69">
                  <c:v>0.94286615794665418</c:v>
                </c:pt>
                <c:pt idx="70">
                  <c:v>0.92822702638941157</c:v>
                </c:pt>
                <c:pt idx="71">
                  <c:v>0.90074472910104419</c:v>
                </c:pt>
                <c:pt idx="72">
                  <c:v>0.9445879418381764</c:v>
                </c:pt>
                <c:pt idx="73">
                  <c:v>0.95767391318717587</c:v>
                </c:pt>
                <c:pt idx="74">
                  <c:v>0.96778504979485025</c:v>
                </c:pt>
                <c:pt idx="75">
                  <c:v>0.96630256687335714</c:v>
                </c:pt>
                <c:pt idx="76">
                  <c:v>0.98674455722813481</c:v>
                </c:pt>
                <c:pt idx="77">
                  <c:v>0.97503126972960907</c:v>
                </c:pt>
                <c:pt idx="78">
                  <c:v>0.96619497010924404</c:v>
                </c:pt>
                <c:pt idx="79">
                  <c:v>0.96523175317336007</c:v>
                </c:pt>
                <c:pt idx="80">
                  <c:v>1.0059273063937757</c:v>
                </c:pt>
                <c:pt idx="81">
                  <c:v>0.98168856680889149</c:v>
                </c:pt>
                <c:pt idx="82">
                  <c:v>0.97281384286011496</c:v>
                </c:pt>
                <c:pt idx="83">
                  <c:v>0.967312535692748</c:v>
                </c:pt>
                <c:pt idx="84">
                  <c:v>0.9810839192208477</c:v>
                </c:pt>
                <c:pt idx="85">
                  <c:v>0.96834542679685609</c:v>
                </c:pt>
                <c:pt idx="86">
                  <c:v>0.95008748879580496</c:v>
                </c:pt>
                <c:pt idx="87">
                  <c:v>0.94814872077119339</c:v>
                </c:pt>
                <c:pt idx="88">
                  <c:v>0.97554333986372199</c:v>
                </c:pt>
                <c:pt idx="89">
                  <c:v>0.97599522238518033</c:v>
                </c:pt>
                <c:pt idx="90">
                  <c:v>1.0803653917256719</c:v>
                </c:pt>
                <c:pt idx="91">
                  <c:v>1.0456506896831379</c:v>
                </c:pt>
                <c:pt idx="92">
                  <c:v>1.056912630677737</c:v>
                </c:pt>
                <c:pt idx="93">
                  <c:v>1.017326115881299</c:v>
                </c:pt>
                <c:pt idx="94">
                  <c:v>0.94604612848391834</c:v>
                </c:pt>
                <c:pt idx="95">
                  <c:v>0.92686287383211907</c:v>
                </c:pt>
                <c:pt idx="96">
                  <c:v>0.95126409365963216</c:v>
                </c:pt>
                <c:pt idx="97">
                  <c:v>0.94138895290359392</c:v>
                </c:pt>
                <c:pt idx="98">
                  <c:v>0.9420988952803333</c:v>
                </c:pt>
                <c:pt idx="99">
                  <c:v>0.93763501641729785</c:v>
                </c:pt>
                <c:pt idx="100">
                  <c:v>0.94944858674603005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0F-40B1-A775-8ECF9E22B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389192"/>
        <c:axId val="691385232"/>
      </c:lineChart>
      <c:lineChart>
        <c:grouping val="stacked"/>
        <c:varyColors val="0"/>
        <c:ser>
          <c:idx val="1"/>
          <c:order val="1"/>
          <c:tx>
            <c:strRef>
              <c:f>Indústria!$U$2</c:f>
              <c:strCache>
                <c:ptCount val="1"/>
                <c:pt idx="0">
                  <c:v>Y/K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Indústria!$A$3:$A$103</c:f>
              <c:strCache>
                <c:ptCount val="101"/>
                <c:pt idx="0">
                  <c:v>1998Q1</c:v>
                </c:pt>
                <c:pt idx="1">
                  <c:v>1998Q2</c:v>
                </c:pt>
                <c:pt idx="2">
                  <c:v>1998Q3</c:v>
                </c:pt>
                <c:pt idx="3">
                  <c:v>1998Q4</c:v>
                </c:pt>
                <c:pt idx="4">
                  <c:v>1999Q1</c:v>
                </c:pt>
                <c:pt idx="5">
                  <c:v>1999Q2</c:v>
                </c:pt>
                <c:pt idx="6">
                  <c:v>1999Q3</c:v>
                </c:pt>
                <c:pt idx="7">
                  <c:v>1999Q4</c:v>
                </c:pt>
                <c:pt idx="8">
                  <c:v>2000Q1</c:v>
                </c:pt>
                <c:pt idx="9">
                  <c:v>2000Q2</c:v>
                </c:pt>
                <c:pt idx="10">
                  <c:v>2000Q3</c:v>
                </c:pt>
                <c:pt idx="11">
                  <c:v>2000Q4</c:v>
                </c:pt>
                <c:pt idx="12">
                  <c:v>2001Q1</c:v>
                </c:pt>
                <c:pt idx="13">
                  <c:v>2001Q2</c:v>
                </c:pt>
                <c:pt idx="14">
                  <c:v>2001Q3</c:v>
                </c:pt>
                <c:pt idx="15">
                  <c:v>2001Q4</c:v>
                </c:pt>
                <c:pt idx="16">
                  <c:v>2002Q1</c:v>
                </c:pt>
                <c:pt idx="17">
                  <c:v>2002Q2</c:v>
                </c:pt>
                <c:pt idx="18">
                  <c:v>2002Q3</c:v>
                </c:pt>
                <c:pt idx="19">
                  <c:v>2002Q4</c:v>
                </c:pt>
                <c:pt idx="20">
                  <c:v>2003Q1</c:v>
                </c:pt>
                <c:pt idx="21">
                  <c:v>2003Q2</c:v>
                </c:pt>
                <c:pt idx="22">
                  <c:v>2003Q3</c:v>
                </c:pt>
                <c:pt idx="23">
                  <c:v>2003Q4</c:v>
                </c:pt>
                <c:pt idx="24">
                  <c:v>2004Q1</c:v>
                </c:pt>
                <c:pt idx="25">
                  <c:v>2004Q2</c:v>
                </c:pt>
                <c:pt idx="26">
                  <c:v>2004Q3</c:v>
                </c:pt>
                <c:pt idx="27">
                  <c:v>2004Q4</c:v>
                </c:pt>
                <c:pt idx="28">
                  <c:v>2005Q1</c:v>
                </c:pt>
                <c:pt idx="29">
                  <c:v>2005Q2</c:v>
                </c:pt>
                <c:pt idx="30">
                  <c:v>2005Q3</c:v>
                </c:pt>
                <c:pt idx="31">
                  <c:v>2005Q4</c:v>
                </c:pt>
                <c:pt idx="32">
                  <c:v>2006Q1</c:v>
                </c:pt>
                <c:pt idx="33">
                  <c:v>2006Q2</c:v>
                </c:pt>
                <c:pt idx="34">
                  <c:v>2006Q3</c:v>
                </c:pt>
                <c:pt idx="35">
                  <c:v>2006Q4</c:v>
                </c:pt>
                <c:pt idx="36">
                  <c:v>2007Q1</c:v>
                </c:pt>
                <c:pt idx="37">
                  <c:v>2007Q2</c:v>
                </c:pt>
                <c:pt idx="38">
                  <c:v>2007Q3</c:v>
                </c:pt>
                <c:pt idx="39">
                  <c:v>2007Q4</c:v>
                </c:pt>
                <c:pt idx="40">
                  <c:v>2008Q1</c:v>
                </c:pt>
                <c:pt idx="41">
                  <c:v>2008Q2</c:v>
                </c:pt>
                <c:pt idx="42">
                  <c:v>2008Q3</c:v>
                </c:pt>
                <c:pt idx="43">
                  <c:v>2008Q4</c:v>
                </c:pt>
                <c:pt idx="44">
                  <c:v>2009Q1</c:v>
                </c:pt>
                <c:pt idx="45">
                  <c:v>2009Q2</c:v>
                </c:pt>
                <c:pt idx="46">
                  <c:v>2009Q3</c:v>
                </c:pt>
                <c:pt idx="47">
                  <c:v>2009Q4</c:v>
                </c:pt>
                <c:pt idx="48">
                  <c:v>2010Q1</c:v>
                </c:pt>
                <c:pt idx="49">
                  <c:v>2010Q2</c:v>
                </c:pt>
                <c:pt idx="50">
                  <c:v>2010Q3</c:v>
                </c:pt>
                <c:pt idx="51">
                  <c:v>2010Q4</c:v>
                </c:pt>
                <c:pt idx="52">
                  <c:v>2011Q1</c:v>
                </c:pt>
                <c:pt idx="53">
                  <c:v>2011Q2</c:v>
                </c:pt>
                <c:pt idx="54">
                  <c:v>2011Q3</c:v>
                </c:pt>
                <c:pt idx="55">
                  <c:v>2011Q4</c:v>
                </c:pt>
                <c:pt idx="56">
                  <c:v>2012Q1</c:v>
                </c:pt>
                <c:pt idx="57">
                  <c:v>2012Q2</c:v>
                </c:pt>
                <c:pt idx="58">
                  <c:v>2012Q3</c:v>
                </c:pt>
                <c:pt idx="59">
                  <c:v>2012Q4</c:v>
                </c:pt>
                <c:pt idx="60">
                  <c:v>2013Q1</c:v>
                </c:pt>
                <c:pt idx="61">
                  <c:v>2013Q2</c:v>
                </c:pt>
                <c:pt idx="62">
                  <c:v>2013Q3</c:v>
                </c:pt>
                <c:pt idx="63">
                  <c:v>2013Q4</c:v>
                </c:pt>
                <c:pt idx="64">
                  <c:v>2014Q1</c:v>
                </c:pt>
                <c:pt idx="65">
                  <c:v>2014Q2</c:v>
                </c:pt>
                <c:pt idx="66">
                  <c:v>2014Q3</c:v>
                </c:pt>
                <c:pt idx="67">
                  <c:v>2014Q4</c:v>
                </c:pt>
                <c:pt idx="68">
                  <c:v>2015Q1</c:v>
                </c:pt>
                <c:pt idx="69">
                  <c:v>2015Q2</c:v>
                </c:pt>
                <c:pt idx="70">
                  <c:v>2015Q3</c:v>
                </c:pt>
                <c:pt idx="71">
                  <c:v>2015Q4</c:v>
                </c:pt>
                <c:pt idx="72">
                  <c:v>2016Q1</c:v>
                </c:pt>
                <c:pt idx="73">
                  <c:v>2016Q2</c:v>
                </c:pt>
                <c:pt idx="74">
                  <c:v>2016Q3</c:v>
                </c:pt>
                <c:pt idx="75">
                  <c:v>2016Q4</c:v>
                </c:pt>
                <c:pt idx="76">
                  <c:v>2017Q1</c:v>
                </c:pt>
                <c:pt idx="77">
                  <c:v>2017Q2</c:v>
                </c:pt>
                <c:pt idx="78">
                  <c:v>2017Q3</c:v>
                </c:pt>
                <c:pt idx="79">
                  <c:v>2017Q4</c:v>
                </c:pt>
                <c:pt idx="80">
                  <c:v>2018Q1</c:v>
                </c:pt>
                <c:pt idx="81">
                  <c:v>2018Q2</c:v>
                </c:pt>
                <c:pt idx="82">
                  <c:v>2018Q3</c:v>
                </c:pt>
                <c:pt idx="83">
                  <c:v>2018Q4</c:v>
                </c:pt>
                <c:pt idx="84">
                  <c:v>2019Q1</c:v>
                </c:pt>
                <c:pt idx="85">
                  <c:v>2019Q2</c:v>
                </c:pt>
                <c:pt idx="86">
                  <c:v>2019Q3</c:v>
                </c:pt>
                <c:pt idx="87">
                  <c:v>2019Q4</c:v>
                </c:pt>
                <c:pt idx="88">
                  <c:v>2020Q1</c:v>
                </c:pt>
                <c:pt idx="89">
                  <c:v>2020Q2</c:v>
                </c:pt>
                <c:pt idx="90">
                  <c:v>2020Q3</c:v>
                </c:pt>
                <c:pt idx="91">
                  <c:v>2020Q4</c:v>
                </c:pt>
                <c:pt idx="92">
                  <c:v>2021Q1</c:v>
                </c:pt>
                <c:pt idx="93">
                  <c:v>2021Q2</c:v>
                </c:pt>
                <c:pt idx="94">
                  <c:v>2021Q3</c:v>
                </c:pt>
                <c:pt idx="95">
                  <c:v>2021Q4</c:v>
                </c:pt>
                <c:pt idx="96">
                  <c:v>2022Q1</c:v>
                </c:pt>
                <c:pt idx="97">
                  <c:v>2022Q2</c:v>
                </c:pt>
                <c:pt idx="98">
                  <c:v>2022Q3</c:v>
                </c:pt>
                <c:pt idx="99">
                  <c:v>2022Q4</c:v>
                </c:pt>
                <c:pt idx="100">
                  <c:v>2023Q1</c:v>
                </c:pt>
              </c:strCache>
            </c:strRef>
          </c:cat>
          <c:val>
            <c:numRef>
              <c:f>Indústria!$AA$3:$AA$103</c:f>
              <c:numCache>
                <c:formatCode>General</c:formatCode>
                <c:ptCount val="101"/>
                <c:pt idx="0">
                  <c:v>1.0347788646864724</c:v>
                </c:pt>
                <c:pt idx="1">
                  <c:v>1.047280266801458</c:v>
                </c:pt>
                <c:pt idx="2">
                  <c:v>1.0323248497826674</c:v>
                </c:pt>
                <c:pt idx="3">
                  <c:v>1.0114371128956647</c:v>
                </c:pt>
                <c:pt idx="4">
                  <c:v>1.0039558410049754</c:v>
                </c:pt>
                <c:pt idx="5">
                  <c:v>1.0161508302880899</c:v>
                </c:pt>
                <c:pt idx="6">
                  <c:v>1.0076073072310403</c:v>
                </c:pt>
                <c:pt idx="7">
                  <c:v>1.0087425656661579</c:v>
                </c:pt>
                <c:pt idx="8">
                  <c:v>0.99296713917559187</c:v>
                </c:pt>
                <c:pt idx="9">
                  <c:v>1.0202824197543796</c:v>
                </c:pt>
                <c:pt idx="10">
                  <c:v>1.0599866669567155</c:v>
                </c:pt>
                <c:pt idx="11">
                  <c:v>1.0784881958281807</c:v>
                </c:pt>
                <c:pt idx="12">
                  <c:v>1.0249501422993408</c:v>
                </c:pt>
                <c:pt idx="13">
                  <c:v>1.0109685029120725</c:v>
                </c:pt>
                <c:pt idx="14">
                  <c:v>1.0040149819976736</c:v>
                </c:pt>
                <c:pt idx="15">
                  <c:v>1.0005221087058027</c:v>
                </c:pt>
                <c:pt idx="16">
                  <c:v>1.0129612650421158</c:v>
                </c:pt>
                <c:pt idx="17">
                  <c:v>1.0433380559263195</c:v>
                </c:pt>
                <c:pt idx="18">
                  <c:v>1.0469485306095156</c:v>
                </c:pt>
                <c:pt idx="19">
                  <c:v>1.0639508195471488</c:v>
                </c:pt>
                <c:pt idx="20">
                  <c:v>0.97833981302373874</c:v>
                </c:pt>
                <c:pt idx="21">
                  <c:v>0.99710524076885176</c:v>
                </c:pt>
                <c:pt idx="22">
                  <c:v>1.0355286153212839</c:v>
                </c:pt>
                <c:pt idx="23">
                  <c:v>1.0286831715962546</c:v>
                </c:pt>
                <c:pt idx="24">
                  <c:v>1.0272480700833864</c:v>
                </c:pt>
                <c:pt idx="25">
                  <c:v>1.0555417898954853</c:v>
                </c:pt>
                <c:pt idx="26">
                  <c:v>1.0797298061633123</c:v>
                </c:pt>
                <c:pt idx="27">
                  <c:v>1.069321048468195</c:v>
                </c:pt>
                <c:pt idx="28">
                  <c:v>1.0453217630487781</c:v>
                </c:pt>
                <c:pt idx="29">
                  <c:v>1.086485990028726</c:v>
                </c:pt>
                <c:pt idx="30">
                  <c:v>1.0767770169584643</c:v>
                </c:pt>
                <c:pt idx="31">
                  <c:v>1.0891028856218445</c:v>
                </c:pt>
                <c:pt idx="32">
                  <c:v>1.0855056596243431</c:v>
                </c:pt>
                <c:pt idx="33">
                  <c:v>1.0617424024421276</c:v>
                </c:pt>
                <c:pt idx="34">
                  <c:v>1.0677220832364083</c:v>
                </c:pt>
                <c:pt idx="35">
                  <c:v>1.0965370742016853</c:v>
                </c:pt>
                <c:pt idx="36">
                  <c:v>1.0898808369458002</c:v>
                </c:pt>
                <c:pt idx="37">
                  <c:v>1.083602769157382</c:v>
                </c:pt>
                <c:pt idx="38">
                  <c:v>1.0612820674974519</c:v>
                </c:pt>
                <c:pt idx="39">
                  <c:v>1.0421903107035213</c:v>
                </c:pt>
                <c:pt idx="40">
                  <c:v>1.045641504664385</c:v>
                </c:pt>
                <c:pt idx="41">
                  <c:v>1.0262634879274042</c:v>
                </c:pt>
                <c:pt idx="42">
                  <c:v>1.0276188900658487</c:v>
                </c:pt>
                <c:pt idx="43">
                  <c:v>0.96680581966920887</c:v>
                </c:pt>
                <c:pt idx="44">
                  <c:v>0.95751963634042825</c:v>
                </c:pt>
                <c:pt idx="45">
                  <c:v>0.96333863071256332</c:v>
                </c:pt>
                <c:pt idx="46">
                  <c:v>0.97986939487275382</c:v>
                </c:pt>
                <c:pt idx="47">
                  <c:v>0.97933441326986093</c:v>
                </c:pt>
                <c:pt idx="48">
                  <c:v>0.96919200153210017</c:v>
                </c:pt>
                <c:pt idx="49">
                  <c:v>0.9574910286734476</c:v>
                </c:pt>
                <c:pt idx="50">
                  <c:v>0.95343827676784942</c:v>
                </c:pt>
                <c:pt idx="51">
                  <c:v>0.96059915272779073</c:v>
                </c:pt>
                <c:pt idx="52">
                  <c:v>0.97112490150921704</c:v>
                </c:pt>
                <c:pt idx="53">
                  <c:v>0.97072233802404995</c:v>
                </c:pt>
                <c:pt idx="54">
                  <c:v>0.96517416205568585</c:v>
                </c:pt>
                <c:pt idx="55">
                  <c:v>0.95865254969969693</c:v>
                </c:pt>
                <c:pt idx="56">
                  <c:v>0.95014541354722004</c:v>
                </c:pt>
                <c:pt idx="57">
                  <c:v>0.90800335246455177</c:v>
                </c:pt>
                <c:pt idx="58">
                  <c:v>0.90704178464762031</c:v>
                </c:pt>
                <c:pt idx="59">
                  <c:v>0.8903384012553005</c:v>
                </c:pt>
                <c:pt idx="60">
                  <c:v>0.87790763894121149</c:v>
                </c:pt>
                <c:pt idx="61">
                  <c:v>0.89152665765059902</c:v>
                </c:pt>
                <c:pt idx="62">
                  <c:v>0.88204400765776536</c:v>
                </c:pt>
                <c:pt idx="63">
                  <c:v>0.86425400067649283</c:v>
                </c:pt>
                <c:pt idx="64">
                  <c:v>0.85619430645658345</c:v>
                </c:pt>
                <c:pt idx="65">
                  <c:v>0.8325479972610732</c:v>
                </c:pt>
                <c:pt idx="66">
                  <c:v>0.83632281744500148</c:v>
                </c:pt>
                <c:pt idx="67">
                  <c:v>0.84460005160103857</c:v>
                </c:pt>
                <c:pt idx="68">
                  <c:v>0.83389803514279848</c:v>
                </c:pt>
                <c:pt idx="69">
                  <c:v>0.83359950486809176</c:v>
                </c:pt>
                <c:pt idx="70">
                  <c:v>0.83907207659057381</c:v>
                </c:pt>
                <c:pt idx="71">
                  <c:v>0.83041248888168717</c:v>
                </c:pt>
                <c:pt idx="72">
                  <c:v>0.84528008219861395</c:v>
                </c:pt>
                <c:pt idx="73">
                  <c:v>0.85124246667722669</c:v>
                </c:pt>
                <c:pt idx="74">
                  <c:v>0.84375737419163899</c:v>
                </c:pt>
                <c:pt idx="75">
                  <c:v>0.84040122122636152</c:v>
                </c:pt>
                <c:pt idx="76">
                  <c:v>0.84812273642334512</c:v>
                </c:pt>
                <c:pt idx="77">
                  <c:v>0.862646910609835</c:v>
                </c:pt>
                <c:pt idx="78">
                  <c:v>0.87901323365219008</c:v>
                </c:pt>
                <c:pt idx="79">
                  <c:v>0.89561843881628567</c:v>
                </c:pt>
                <c:pt idx="80">
                  <c:v>0.89740073462129755</c:v>
                </c:pt>
                <c:pt idx="81">
                  <c:v>0.89394237229567652</c:v>
                </c:pt>
                <c:pt idx="82">
                  <c:v>0.91215172989639581</c:v>
                </c:pt>
                <c:pt idx="83">
                  <c:v>0.92265152052673982</c:v>
                </c:pt>
                <c:pt idx="84">
                  <c:v>0.9387295871583623</c:v>
                </c:pt>
                <c:pt idx="85">
                  <c:v>0.95012749991229895</c:v>
                </c:pt>
                <c:pt idx="86">
                  <c:v>0.94765637617819398</c:v>
                </c:pt>
                <c:pt idx="87">
                  <c:v>0.9563695387760055</c:v>
                </c:pt>
                <c:pt idx="88">
                  <c:v>0.95145174314935788</c:v>
                </c:pt>
                <c:pt idx="89">
                  <c:v>1.0443939833652576</c:v>
                </c:pt>
                <c:pt idx="90">
                  <c:v>0.98505130140429631</c:v>
                </c:pt>
                <c:pt idx="91">
                  <c:v>0.95423133554056772</c:v>
                </c:pt>
                <c:pt idx="92">
                  <c:v>0.97548418397047587</c:v>
                </c:pt>
                <c:pt idx="93">
                  <c:v>0.9770221762040906</c:v>
                </c:pt>
                <c:pt idx="94">
                  <c:v>0.94729838311040104</c:v>
                </c:pt>
                <c:pt idx="95">
                  <c:v>0.93953254167855182</c:v>
                </c:pt>
                <c:pt idx="96">
                  <c:v>0.95121859679411158</c:v>
                </c:pt>
                <c:pt idx="97">
                  <c:v>0.96629866606462378</c:v>
                </c:pt>
                <c:pt idx="98">
                  <c:v>0.95238517827686842</c:v>
                </c:pt>
                <c:pt idx="99">
                  <c:v>0.98423820485991731</c:v>
                </c:pt>
                <c:pt idx="100">
                  <c:v>0.98236555795287406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F-40B1-A775-8ECF9E22B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385592"/>
        <c:axId val="691387752"/>
      </c:lineChart>
      <c:catAx>
        <c:axId val="69138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1385232"/>
        <c:crosses val="autoZero"/>
        <c:auto val="1"/>
        <c:lblAlgn val="ctr"/>
        <c:lblOffset val="100"/>
        <c:noMultiLvlLbl val="0"/>
      </c:catAx>
      <c:valAx>
        <c:axId val="691385232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accent6"/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1389192"/>
        <c:crosses val="autoZero"/>
        <c:crossBetween val="between"/>
      </c:valAx>
      <c:valAx>
        <c:axId val="691387752"/>
        <c:scaling>
          <c:orientation val="minMax"/>
          <c:min val="0.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1385592"/>
        <c:crosses val="max"/>
        <c:crossBetween val="between"/>
      </c:valAx>
      <c:catAx>
        <c:axId val="691385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1387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Indústria!$K$2</c:f>
              <c:strCache>
                <c:ptCount val="1"/>
                <c:pt idx="0">
                  <c:v>PTF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Indústria!$K$7:$K$105</c:f>
              <c:numCache>
                <c:formatCode>General</c:formatCode>
                <c:ptCount val="99"/>
                <c:pt idx="0">
                  <c:v>99.111292896530543</c:v>
                </c:pt>
                <c:pt idx="1">
                  <c:v>98.764672578231313</c:v>
                </c:pt>
                <c:pt idx="2">
                  <c:v>98.424615377070509</c:v>
                </c:pt>
                <c:pt idx="3">
                  <c:v>98.091885758407145</c:v>
                </c:pt>
                <c:pt idx="4">
                  <c:v>97.766763495497358</c:v>
                </c:pt>
                <c:pt idx="5">
                  <c:v>97.449376740239202</c:v>
                </c:pt>
                <c:pt idx="6">
                  <c:v>97.140040153408222</c:v>
                </c:pt>
                <c:pt idx="7">
                  <c:v>96.839172076038508</c:v>
                </c:pt>
                <c:pt idx="8">
                  <c:v>96.547968329537156</c:v>
                </c:pt>
                <c:pt idx="9">
                  <c:v>96.269391413003234</c:v>
                </c:pt>
                <c:pt idx="10">
                  <c:v>96.008459132704331</c:v>
                </c:pt>
                <c:pt idx="11">
                  <c:v>95.770652406539043</c:v>
                </c:pt>
                <c:pt idx="12">
                  <c:v>95.560460188225775</c:v>
                </c:pt>
                <c:pt idx="13">
                  <c:v>95.381208172542529</c:v>
                </c:pt>
                <c:pt idx="14">
                  <c:v>95.234417371961115</c:v>
                </c:pt>
                <c:pt idx="15">
                  <c:v>95.120837158377341</c:v>
                </c:pt>
                <c:pt idx="16">
                  <c:v>95.040082529095571</c:v>
                </c:pt>
                <c:pt idx="17">
                  <c:v>94.992030711397575</c:v>
                </c:pt>
                <c:pt idx="18">
                  <c:v>94.973760763906085</c:v>
                </c:pt>
                <c:pt idx="19">
                  <c:v>94.979796488721234</c:v>
                </c:pt>
                <c:pt idx="20">
                  <c:v>95.003826420808764</c:v>
                </c:pt>
                <c:pt idx="21">
                  <c:v>95.038789710306432</c:v>
                </c:pt>
                <c:pt idx="22">
                  <c:v>95.077764136146953</c:v>
                </c:pt>
                <c:pt idx="23">
                  <c:v>95.114181298711586</c:v>
                </c:pt>
                <c:pt idx="24">
                  <c:v>95.142941290903821</c:v>
                </c:pt>
                <c:pt idx="25">
                  <c:v>95.159902373847487</c:v>
                </c:pt>
                <c:pt idx="26">
                  <c:v>95.161220540845576</c:v>
                </c:pt>
                <c:pt idx="27">
                  <c:v>95.144242391646742</c:v>
                </c:pt>
                <c:pt idx="28">
                  <c:v>95.10640421991819</c:v>
                </c:pt>
                <c:pt idx="29">
                  <c:v>95.045868581283003</c:v>
                </c:pt>
                <c:pt idx="30">
                  <c:v>94.961969343645762</c:v>
                </c:pt>
                <c:pt idx="31">
                  <c:v>94.853691337519336</c:v>
                </c:pt>
                <c:pt idx="32">
                  <c:v>94.719881435703584</c:v>
                </c:pt>
                <c:pt idx="33">
                  <c:v>94.561127202999117</c:v>
                </c:pt>
                <c:pt idx="34">
                  <c:v>94.379468213393338</c:v>
                </c:pt>
                <c:pt idx="35">
                  <c:v>94.178494309624469</c:v>
                </c:pt>
                <c:pt idx="36">
                  <c:v>93.962664164834919</c:v>
                </c:pt>
                <c:pt idx="37">
                  <c:v>93.737287084647676</c:v>
                </c:pt>
                <c:pt idx="38">
                  <c:v>93.508882331250916</c:v>
                </c:pt>
                <c:pt idx="39">
                  <c:v>93.284163930412646</c:v>
                </c:pt>
                <c:pt idx="40">
                  <c:v>93.070860060314487</c:v>
                </c:pt>
                <c:pt idx="41">
                  <c:v>92.873686096405251</c:v>
                </c:pt>
                <c:pt idx="42">
                  <c:v>92.693519090724777</c:v>
                </c:pt>
                <c:pt idx="43">
                  <c:v>92.528117383871034</c:v>
                </c:pt>
                <c:pt idx="44">
                  <c:v>92.373560732954999</c:v>
                </c:pt>
                <c:pt idx="45">
                  <c:v>92.225678904550165</c:v>
                </c:pt>
                <c:pt idx="46">
                  <c:v>92.079834068555215</c:v>
                </c:pt>
                <c:pt idx="47">
                  <c:v>91.931080518511678</c:v>
                </c:pt>
                <c:pt idx="48">
                  <c:v>91.774275588992182</c:v>
                </c:pt>
                <c:pt idx="49">
                  <c:v>91.605038317696483</c:v>
                </c:pt>
                <c:pt idx="50">
                  <c:v>91.420067929308217</c:v>
                </c:pt>
                <c:pt idx="51">
                  <c:v>91.21765070113814</c:v>
                </c:pt>
                <c:pt idx="52">
                  <c:v>90.997349273871592</c:v>
                </c:pt>
                <c:pt idx="53">
                  <c:v>90.760069528768412</c:v>
                </c:pt>
                <c:pt idx="54">
                  <c:v>90.509944494351572</c:v>
                </c:pt>
                <c:pt idx="55">
                  <c:v>90.251321667087211</c:v>
                </c:pt>
                <c:pt idx="56">
                  <c:v>89.989014799202664</c:v>
                </c:pt>
                <c:pt idx="57">
                  <c:v>89.727539106727193</c:v>
                </c:pt>
                <c:pt idx="58">
                  <c:v>89.471470360985279</c:v>
                </c:pt>
                <c:pt idx="59">
                  <c:v>89.226541755844195</c:v>
                </c:pt>
                <c:pt idx="60">
                  <c:v>88.999662774208332</c:v>
                </c:pt>
                <c:pt idx="61">
                  <c:v>88.797994872145139</c:v>
                </c:pt>
                <c:pt idx="62">
                  <c:v>88.628870678037956</c:v>
                </c:pt>
                <c:pt idx="63">
                  <c:v>88.498483305243241</c:v>
                </c:pt>
                <c:pt idx="64">
                  <c:v>88.411834305793931</c:v>
                </c:pt>
                <c:pt idx="65">
                  <c:v>88.373016696048836</c:v>
                </c:pt>
                <c:pt idx="66">
                  <c:v>88.384853022203487</c:v>
                </c:pt>
                <c:pt idx="67">
                  <c:v>88.448906308862831</c:v>
                </c:pt>
                <c:pt idx="68">
                  <c:v>88.565176349067528</c:v>
                </c:pt>
                <c:pt idx="69">
                  <c:v>88.731033643360817</c:v>
                </c:pt>
                <c:pt idx="70">
                  <c:v>88.942986536390706</c:v>
                </c:pt>
                <c:pt idx="71">
                  <c:v>89.197001791993586</c:v>
                </c:pt>
                <c:pt idx="72">
                  <c:v>89.48841085977169</c:v>
                </c:pt>
                <c:pt idx="73">
                  <c:v>89.811760086979817</c:v>
                </c:pt>
                <c:pt idx="74">
                  <c:v>90.16130201477813</c:v>
                </c:pt>
                <c:pt idx="75">
                  <c:v>90.530939704696848</c:v>
                </c:pt>
                <c:pt idx="76">
                  <c:v>90.914306442771746</c:v>
                </c:pt>
                <c:pt idx="77">
                  <c:v>91.30522330239765</c:v>
                </c:pt>
                <c:pt idx="78">
                  <c:v>91.698509341161795</c:v>
                </c:pt>
                <c:pt idx="79">
                  <c:v>92.088643130360609</c:v>
                </c:pt>
                <c:pt idx="80">
                  <c:v>92.470157880149515</c:v>
                </c:pt>
                <c:pt idx="81">
                  <c:v>92.837974126168916</c:v>
                </c:pt>
                <c:pt idx="82">
                  <c:v>93.187516513674723</c:v>
                </c:pt>
                <c:pt idx="83">
                  <c:v>93.514163928839011</c:v>
                </c:pt>
                <c:pt idx="84">
                  <c:v>93.812901485384245</c:v>
                </c:pt>
                <c:pt idx="85">
                  <c:v>94.078848792053932</c:v>
                </c:pt>
                <c:pt idx="86">
                  <c:v>94.306653014797519</c:v>
                </c:pt>
                <c:pt idx="87">
                  <c:v>94.492646462218175</c:v>
                </c:pt>
                <c:pt idx="88">
                  <c:v>94.637227381996283</c:v>
                </c:pt>
                <c:pt idx="89">
                  <c:v>94.743869222671208</c:v>
                </c:pt>
                <c:pt idx="90">
                  <c:v>94.81944819071434</c:v>
                </c:pt>
                <c:pt idx="91">
                  <c:v>94.873054465182577</c:v>
                </c:pt>
                <c:pt idx="92">
                  <c:v>94.912400466190377</c:v>
                </c:pt>
                <c:pt idx="93">
                  <c:v>94.941806258486423</c:v>
                </c:pt>
                <c:pt idx="94">
                  <c:v>94.964541925981152</c:v>
                </c:pt>
                <c:pt idx="95">
                  <c:v>94.982796587172203</c:v>
                </c:pt>
                <c:pt idx="96">
                  <c:v>94.99745972375699</c:v>
                </c:pt>
                <c:pt idx="97">
                  <c:v>95.00856688838887</c:v>
                </c:pt>
                <c:pt idx="98">
                  <c:v>95.016293807331252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A3-4FD8-9DC5-8D624E63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384975"/>
        <c:axId val="1966385391"/>
      </c:lineChart>
      <c:lineChart>
        <c:grouping val="standard"/>
        <c:varyColors val="0"/>
        <c:ser>
          <c:idx val="0"/>
          <c:order val="0"/>
          <c:tx>
            <c:strRef>
              <c:f>Indústria!$T$2</c:f>
              <c:strCache>
                <c:ptCount val="1"/>
                <c:pt idx="0">
                  <c:v>Y/L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Indústria!$A$7:$A$105</c:f>
              <c:strCache>
                <c:ptCount val="99"/>
                <c:pt idx="0">
                  <c:v>1999Q1</c:v>
                </c:pt>
                <c:pt idx="1">
                  <c:v>1999Q2</c:v>
                </c:pt>
                <c:pt idx="2">
                  <c:v>1999Q3</c:v>
                </c:pt>
                <c:pt idx="3">
                  <c:v>1999Q4</c:v>
                </c:pt>
                <c:pt idx="4">
                  <c:v>2000Q1</c:v>
                </c:pt>
                <c:pt idx="5">
                  <c:v>2000Q2</c:v>
                </c:pt>
                <c:pt idx="6">
                  <c:v>2000Q3</c:v>
                </c:pt>
                <c:pt idx="7">
                  <c:v>2000Q4</c:v>
                </c:pt>
                <c:pt idx="8">
                  <c:v>2001Q1</c:v>
                </c:pt>
                <c:pt idx="9">
                  <c:v>2001Q2</c:v>
                </c:pt>
                <c:pt idx="10">
                  <c:v>2001Q3</c:v>
                </c:pt>
                <c:pt idx="11">
                  <c:v>2001Q4</c:v>
                </c:pt>
                <c:pt idx="12">
                  <c:v>2002Q1</c:v>
                </c:pt>
                <c:pt idx="13">
                  <c:v>2002Q2</c:v>
                </c:pt>
                <c:pt idx="14">
                  <c:v>2002Q3</c:v>
                </c:pt>
                <c:pt idx="15">
                  <c:v>2002Q4</c:v>
                </c:pt>
                <c:pt idx="16">
                  <c:v>2003Q1</c:v>
                </c:pt>
                <c:pt idx="17">
                  <c:v>2003Q2</c:v>
                </c:pt>
                <c:pt idx="18">
                  <c:v>2003Q3</c:v>
                </c:pt>
                <c:pt idx="19">
                  <c:v>2003Q4</c:v>
                </c:pt>
                <c:pt idx="20">
                  <c:v>2004Q1</c:v>
                </c:pt>
                <c:pt idx="21">
                  <c:v>2004Q2</c:v>
                </c:pt>
                <c:pt idx="22">
                  <c:v>2004Q3</c:v>
                </c:pt>
                <c:pt idx="23">
                  <c:v>2004Q4</c:v>
                </c:pt>
                <c:pt idx="24">
                  <c:v>2005Q1</c:v>
                </c:pt>
                <c:pt idx="25">
                  <c:v>2005Q2</c:v>
                </c:pt>
                <c:pt idx="26">
                  <c:v>2005Q3</c:v>
                </c:pt>
                <c:pt idx="27">
                  <c:v>2005Q4</c:v>
                </c:pt>
                <c:pt idx="28">
                  <c:v>2006Q1</c:v>
                </c:pt>
                <c:pt idx="29">
                  <c:v>2006Q2</c:v>
                </c:pt>
                <c:pt idx="30">
                  <c:v>2006Q3</c:v>
                </c:pt>
                <c:pt idx="31">
                  <c:v>2006Q4</c:v>
                </c:pt>
                <c:pt idx="32">
                  <c:v>2007Q1</c:v>
                </c:pt>
                <c:pt idx="33">
                  <c:v>2007Q2</c:v>
                </c:pt>
                <c:pt idx="34">
                  <c:v>2007Q3</c:v>
                </c:pt>
                <c:pt idx="35">
                  <c:v>2007Q4</c:v>
                </c:pt>
                <c:pt idx="36">
                  <c:v>2008Q1</c:v>
                </c:pt>
                <c:pt idx="37">
                  <c:v>2008Q2</c:v>
                </c:pt>
                <c:pt idx="38">
                  <c:v>2008Q3</c:v>
                </c:pt>
                <c:pt idx="39">
                  <c:v>2008Q4</c:v>
                </c:pt>
                <c:pt idx="40">
                  <c:v>2009Q1</c:v>
                </c:pt>
                <c:pt idx="41">
                  <c:v>2009Q2</c:v>
                </c:pt>
                <c:pt idx="42">
                  <c:v>2009Q3</c:v>
                </c:pt>
                <c:pt idx="43">
                  <c:v>2009Q4</c:v>
                </c:pt>
                <c:pt idx="44">
                  <c:v>2010Q1</c:v>
                </c:pt>
                <c:pt idx="45">
                  <c:v>2010Q2</c:v>
                </c:pt>
                <c:pt idx="46">
                  <c:v>2010Q3</c:v>
                </c:pt>
                <c:pt idx="47">
                  <c:v>2010Q4</c:v>
                </c:pt>
                <c:pt idx="48">
                  <c:v>2011Q1</c:v>
                </c:pt>
                <c:pt idx="49">
                  <c:v>2011Q2</c:v>
                </c:pt>
                <c:pt idx="50">
                  <c:v>2011Q3</c:v>
                </c:pt>
                <c:pt idx="51">
                  <c:v>2011Q4</c:v>
                </c:pt>
                <c:pt idx="52">
                  <c:v>2012Q1</c:v>
                </c:pt>
                <c:pt idx="53">
                  <c:v>2012Q2</c:v>
                </c:pt>
                <c:pt idx="54">
                  <c:v>2012Q3</c:v>
                </c:pt>
                <c:pt idx="55">
                  <c:v>2012Q4</c:v>
                </c:pt>
                <c:pt idx="56">
                  <c:v>2013Q1</c:v>
                </c:pt>
                <c:pt idx="57">
                  <c:v>2013Q2</c:v>
                </c:pt>
                <c:pt idx="58">
                  <c:v>2013Q3</c:v>
                </c:pt>
                <c:pt idx="59">
                  <c:v>2013Q4</c:v>
                </c:pt>
                <c:pt idx="60">
                  <c:v>2014Q1</c:v>
                </c:pt>
                <c:pt idx="61">
                  <c:v>2014Q2</c:v>
                </c:pt>
                <c:pt idx="62">
                  <c:v>2014Q3</c:v>
                </c:pt>
                <c:pt idx="63">
                  <c:v>2014Q4</c:v>
                </c:pt>
                <c:pt idx="64">
                  <c:v>2015Q1</c:v>
                </c:pt>
                <c:pt idx="65">
                  <c:v>2015Q2</c:v>
                </c:pt>
                <c:pt idx="66">
                  <c:v>2015Q3</c:v>
                </c:pt>
                <c:pt idx="67">
                  <c:v>2015Q4</c:v>
                </c:pt>
                <c:pt idx="68">
                  <c:v>2016Q1</c:v>
                </c:pt>
                <c:pt idx="69">
                  <c:v>2016Q2</c:v>
                </c:pt>
                <c:pt idx="70">
                  <c:v>2016Q3</c:v>
                </c:pt>
                <c:pt idx="71">
                  <c:v>2016Q4</c:v>
                </c:pt>
                <c:pt idx="72">
                  <c:v>2017Q1</c:v>
                </c:pt>
                <c:pt idx="73">
                  <c:v>2017Q2</c:v>
                </c:pt>
                <c:pt idx="74">
                  <c:v>2017Q3</c:v>
                </c:pt>
                <c:pt idx="75">
                  <c:v>2017Q4</c:v>
                </c:pt>
                <c:pt idx="76">
                  <c:v>2018Q1</c:v>
                </c:pt>
                <c:pt idx="77">
                  <c:v>2018Q2</c:v>
                </c:pt>
                <c:pt idx="78">
                  <c:v>2018Q3</c:v>
                </c:pt>
                <c:pt idx="79">
                  <c:v>2018Q4</c:v>
                </c:pt>
                <c:pt idx="80">
                  <c:v>2019Q1</c:v>
                </c:pt>
                <c:pt idx="81">
                  <c:v>2019Q2</c:v>
                </c:pt>
                <c:pt idx="82">
                  <c:v>2019Q3</c:v>
                </c:pt>
                <c:pt idx="83">
                  <c:v>2019Q4</c:v>
                </c:pt>
                <c:pt idx="84">
                  <c:v>2020Q1</c:v>
                </c:pt>
                <c:pt idx="85">
                  <c:v>2020Q2</c:v>
                </c:pt>
                <c:pt idx="86">
                  <c:v>2020Q3</c:v>
                </c:pt>
                <c:pt idx="87">
                  <c:v>2020Q4</c:v>
                </c:pt>
                <c:pt idx="88">
                  <c:v>2021Q1</c:v>
                </c:pt>
                <c:pt idx="89">
                  <c:v>2021Q2</c:v>
                </c:pt>
                <c:pt idx="90">
                  <c:v>2021Q3</c:v>
                </c:pt>
                <c:pt idx="91">
                  <c:v>2021Q4</c:v>
                </c:pt>
                <c:pt idx="92">
                  <c:v>2022Q1</c:v>
                </c:pt>
                <c:pt idx="93">
                  <c:v>2022Q2</c:v>
                </c:pt>
                <c:pt idx="94">
                  <c:v>2022Q3</c:v>
                </c:pt>
                <c:pt idx="95">
                  <c:v>2022Q4</c:v>
                </c:pt>
                <c:pt idx="96">
                  <c:v>2023Q1</c:v>
                </c:pt>
                <c:pt idx="97">
                  <c:v>2023Q2</c:v>
                </c:pt>
                <c:pt idx="98">
                  <c:v>2023Q3</c:v>
                </c:pt>
              </c:strCache>
            </c:strRef>
          </c:cat>
          <c:val>
            <c:numRef>
              <c:f>Indústria!$T$3:$T$105</c:f>
              <c:numCache>
                <c:formatCode>General</c:formatCode>
                <c:ptCount val="103"/>
                <c:pt idx="0">
                  <c:v>1.041429849688243</c:v>
                </c:pt>
                <c:pt idx="1">
                  <c:v>1.0473114101958632</c:v>
                </c:pt>
                <c:pt idx="2">
                  <c:v>1.0350057874121259</c:v>
                </c:pt>
                <c:pt idx="3">
                  <c:v>1.0023896506998979</c:v>
                </c:pt>
                <c:pt idx="4">
                  <c:v>1.0138082154717547</c:v>
                </c:pt>
                <c:pt idx="5">
                  <c:v>1.0045061988986506</c:v>
                </c:pt>
                <c:pt idx="6">
                  <c:v>0.99775172896629305</c:v>
                </c:pt>
                <c:pt idx="7">
                  <c:v>0.99882747137601124</c:v>
                </c:pt>
                <c:pt idx="8">
                  <c:v>1.003615382002931</c:v>
                </c:pt>
                <c:pt idx="9">
                  <c:v>0.99223337813814783</c:v>
                </c:pt>
                <c:pt idx="10">
                  <c:v>1.0019364748539434</c:v>
                </c:pt>
                <c:pt idx="11">
                  <c:v>1.0151410252375805</c:v>
                </c:pt>
                <c:pt idx="12">
                  <c:v>1.016733321300239</c:v>
                </c:pt>
                <c:pt idx="13">
                  <c:v>0.97633225056799244</c:v>
                </c:pt>
                <c:pt idx="14">
                  <c:v>0.94152783000153595</c:v>
                </c:pt>
                <c:pt idx="15">
                  <c:v>0.93514201559159904</c:v>
                </c:pt>
                <c:pt idx="16">
                  <c:v>0.88306054915580345</c:v>
                </c:pt>
                <c:pt idx="17">
                  <c:v>0.89382137249557381</c:v>
                </c:pt>
                <c:pt idx="18">
                  <c:v>0.88400534984711521</c:v>
                </c:pt>
                <c:pt idx="19">
                  <c:v>0.90870451321310941</c:v>
                </c:pt>
                <c:pt idx="20">
                  <c:v>0.87295900445373031</c:v>
                </c:pt>
                <c:pt idx="21">
                  <c:v>0.87296869021120194</c:v>
                </c:pt>
                <c:pt idx="22">
                  <c:v>0.89854864509302179</c:v>
                </c:pt>
                <c:pt idx="23">
                  <c:v>0.90439826503195708</c:v>
                </c:pt>
                <c:pt idx="24">
                  <c:v>0.91892177903126826</c:v>
                </c:pt>
                <c:pt idx="25">
                  <c:v>0.9142986914458292</c:v>
                </c:pt>
                <c:pt idx="26">
                  <c:v>0.93097428290118345</c:v>
                </c:pt>
                <c:pt idx="27">
                  <c:v>0.92325945158538103</c:v>
                </c:pt>
                <c:pt idx="28">
                  <c:v>0.91079775471891256</c:v>
                </c:pt>
                <c:pt idx="29">
                  <c:v>0.91592896324060413</c:v>
                </c:pt>
                <c:pt idx="30">
                  <c:v>0.89185426524901046</c:v>
                </c:pt>
                <c:pt idx="31">
                  <c:v>0.89866665008187352</c:v>
                </c:pt>
                <c:pt idx="32">
                  <c:v>0.90719762780786273</c:v>
                </c:pt>
                <c:pt idx="33">
                  <c:v>0.88760199425944064</c:v>
                </c:pt>
                <c:pt idx="34">
                  <c:v>0.88839439337463333</c:v>
                </c:pt>
                <c:pt idx="35">
                  <c:v>0.91751628896303605</c:v>
                </c:pt>
                <c:pt idx="36">
                  <c:v>0.90678345544698846</c:v>
                </c:pt>
                <c:pt idx="37">
                  <c:v>0.91781905185147739</c:v>
                </c:pt>
                <c:pt idx="38">
                  <c:v>0.91115912897819173</c:v>
                </c:pt>
                <c:pt idx="39">
                  <c:v>0.92133164343541252</c:v>
                </c:pt>
                <c:pt idx="40">
                  <c:v>0.92597968510506734</c:v>
                </c:pt>
                <c:pt idx="41">
                  <c:v>0.91123227380880756</c:v>
                </c:pt>
                <c:pt idx="42">
                  <c:v>0.92716565080339663</c:v>
                </c:pt>
                <c:pt idx="43">
                  <c:v>0.85095019824246987</c:v>
                </c:pt>
                <c:pt idx="44">
                  <c:v>0.83336090997709478</c:v>
                </c:pt>
                <c:pt idx="45">
                  <c:v>0.84664307093827884</c:v>
                </c:pt>
                <c:pt idx="46">
                  <c:v>0.87076699769881905</c:v>
                </c:pt>
                <c:pt idx="47">
                  <c:v>0.91046173624889226</c:v>
                </c:pt>
                <c:pt idx="48">
                  <c:v>0.91553135009371622</c:v>
                </c:pt>
                <c:pt idx="49">
                  <c:v>0.92661279988810241</c:v>
                </c:pt>
                <c:pt idx="50">
                  <c:v>0.93075748540028591</c:v>
                </c:pt>
                <c:pt idx="51">
                  <c:v>0.95013161440746052</c:v>
                </c:pt>
                <c:pt idx="52">
                  <c:v>0.95133238081426463</c:v>
                </c:pt>
                <c:pt idx="53">
                  <c:v>0.96106435770319709</c:v>
                </c:pt>
                <c:pt idx="54">
                  <c:v>0.95466826709816466</c:v>
                </c:pt>
                <c:pt idx="55">
                  <c:v>0.95782343704943573</c:v>
                </c:pt>
                <c:pt idx="56">
                  <c:v>1.0260127000679256</c:v>
                </c:pt>
                <c:pt idx="57">
                  <c:v>0.96274125790115461</c:v>
                </c:pt>
                <c:pt idx="58">
                  <c:v>0.96767744037543746</c:v>
                </c:pt>
                <c:pt idx="59">
                  <c:v>0.95436086243667773</c:v>
                </c:pt>
                <c:pt idx="60">
                  <c:v>0.97281355105257561</c:v>
                </c:pt>
                <c:pt idx="61">
                  <c:v>0.99141243665670031</c:v>
                </c:pt>
                <c:pt idx="62">
                  <c:v>0.99814722053045257</c:v>
                </c:pt>
                <c:pt idx="63">
                  <c:v>0.97936411385380662</c:v>
                </c:pt>
                <c:pt idx="64">
                  <c:v>0.97954633641415567</c:v>
                </c:pt>
                <c:pt idx="65">
                  <c:v>0.95819718676769849</c:v>
                </c:pt>
                <c:pt idx="66">
                  <c:v>0.95052039313628056</c:v>
                </c:pt>
                <c:pt idx="67">
                  <c:v>0.94512576511000335</c:v>
                </c:pt>
                <c:pt idx="68">
                  <c:v>0.94116086267076293</c:v>
                </c:pt>
                <c:pt idx="69">
                  <c:v>0.9430893994635261</c:v>
                </c:pt>
                <c:pt idx="70">
                  <c:v>0.92811158079399936</c:v>
                </c:pt>
                <c:pt idx="71">
                  <c:v>0.901114191542154</c:v>
                </c:pt>
                <c:pt idx="72">
                  <c:v>0.94507952815015683</c:v>
                </c:pt>
                <c:pt idx="73">
                  <c:v>0.95681616718912965</c:v>
                </c:pt>
                <c:pt idx="74">
                  <c:v>0.96761373546118268</c:v>
                </c:pt>
                <c:pt idx="75">
                  <c:v>0.96699891230726587</c:v>
                </c:pt>
                <c:pt idx="76">
                  <c:v>0.9862232156654126</c:v>
                </c:pt>
                <c:pt idx="77">
                  <c:v>0.97499655102072202</c:v>
                </c:pt>
                <c:pt idx="78">
                  <c:v>0.96601204974344035</c:v>
                </c:pt>
                <c:pt idx="79">
                  <c:v>0.96625346413898006</c:v>
                </c:pt>
                <c:pt idx="80">
                  <c:v>1.0059968897836076</c:v>
                </c:pt>
                <c:pt idx="81">
                  <c:v>0.97976704166079942</c:v>
                </c:pt>
                <c:pt idx="82">
                  <c:v>0.97286829844066369</c:v>
                </c:pt>
                <c:pt idx="83">
                  <c:v>0.96977239839235241</c:v>
                </c:pt>
                <c:pt idx="84">
                  <c:v>0.98082244637278093</c:v>
                </c:pt>
                <c:pt idx="85">
                  <c:v>0.96757929873977677</c:v>
                </c:pt>
                <c:pt idx="86">
                  <c:v>0.95034881935252102</c:v>
                </c:pt>
                <c:pt idx="87">
                  <c:v>0.95013298132823232</c:v>
                </c:pt>
                <c:pt idx="88">
                  <c:v>0.96927759499081889</c:v>
                </c:pt>
                <c:pt idx="89">
                  <c:v>0.96922755499112545</c:v>
                </c:pt>
                <c:pt idx="90">
                  <c:v>1.081222808175055</c:v>
                </c:pt>
                <c:pt idx="91">
                  <c:v>1.0589177504043445</c:v>
                </c:pt>
                <c:pt idx="92">
                  <c:v>1.0722254847786445</c:v>
                </c:pt>
                <c:pt idx="93">
                  <c:v>1.0289257478368279</c:v>
                </c:pt>
                <c:pt idx="94">
                  <c:v>0.94867025396662763</c:v>
                </c:pt>
                <c:pt idx="95">
                  <c:v>0.90990909364654016</c:v>
                </c:pt>
                <c:pt idx="96">
                  <c:v>0.95440257984016008</c:v>
                </c:pt>
                <c:pt idx="97">
                  <c:v>0.94149237441705302</c:v>
                </c:pt>
                <c:pt idx="98">
                  <c:v>0.94335518756048709</c:v>
                </c:pt>
                <c:pt idx="99">
                  <c:v>0.94092490405557405</c:v>
                </c:pt>
                <c:pt idx="100">
                  <c:v>0.96021120935644189</c:v>
                </c:pt>
                <c:pt idx="101">
                  <c:v>0.96450330233214632</c:v>
                </c:pt>
                <c:pt idx="102">
                  <c:v>0.97001967637210806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8-4347-BBD5-DEBB81E656AA}"/>
            </c:ext>
          </c:extLst>
        </c:ser>
        <c:ser>
          <c:idx val="1"/>
          <c:order val="1"/>
          <c:tx>
            <c:strRef>
              <c:f>Indústria!$U$2</c:f>
              <c:strCache>
                <c:ptCount val="1"/>
                <c:pt idx="0">
                  <c:v>Y/K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Indústria!$A$7:$A$105</c:f>
              <c:strCache>
                <c:ptCount val="99"/>
                <c:pt idx="0">
                  <c:v>1999Q1</c:v>
                </c:pt>
                <c:pt idx="1">
                  <c:v>1999Q2</c:v>
                </c:pt>
                <c:pt idx="2">
                  <c:v>1999Q3</c:v>
                </c:pt>
                <c:pt idx="3">
                  <c:v>1999Q4</c:v>
                </c:pt>
                <c:pt idx="4">
                  <c:v>2000Q1</c:v>
                </c:pt>
                <c:pt idx="5">
                  <c:v>2000Q2</c:v>
                </c:pt>
                <c:pt idx="6">
                  <c:v>2000Q3</c:v>
                </c:pt>
                <c:pt idx="7">
                  <c:v>2000Q4</c:v>
                </c:pt>
                <c:pt idx="8">
                  <c:v>2001Q1</c:v>
                </c:pt>
                <c:pt idx="9">
                  <c:v>2001Q2</c:v>
                </c:pt>
                <c:pt idx="10">
                  <c:v>2001Q3</c:v>
                </c:pt>
                <c:pt idx="11">
                  <c:v>2001Q4</c:v>
                </c:pt>
                <c:pt idx="12">
                  <c:v>2002Q1</c:v>
                </c:pt>
                <c:pt idx="13">
                  <c:v>2002Q2</c:v>
                </c:pt>
                <c:pt idx="14">
                  <c:v>2002Q3</c:v>
                </c:pt>
                <c:pt idx="15">
                  <c:v>2002Q4</c:v>
                </c:pt>
                <c:pt idx="16">
                  <c:v>2003Q1</c:v>
                </c:pt>
                <c:pt idx="17">
                  <c:v>2003Q2</c:v>
                </c:pt>
                <c:pt idx="18">
                  <c:v>2003Q3</c:v>
                </c:pt>
                <c:pt idx="19">
                  <c:v>2003Q4</c:v>
                </c:pt>
                <c:pt idx="20">
                  <c:v>2004Q1</c:v>
                </c:pt>
                <c:pt idx="21">
                  <c:v>2004Q2</c:v>
                </c:pt>
                <c:pt idx="22">
                  <c:v>2004Q3</c:v>
                </c:pt>
                <c:pt idx="23">
                  <c:v>2004Q4</c:v>
                </c:pt>
                <c:pt idx="24">
                  <c:v>2005Q1</c:v>
                </c:pt>
                <c:pt idx="25">
                  <c:v>2005Q2</c:v>
                </c:pt>
                <c:pt idx="26">
                  <c:v>2005Q3</c:v>
                </c:pt>
                <c:pt idx="27">
                  <c:v>2005Q4</c:v>
                </c:pt>
                <c:pt idx="28">
                  <c:v>2006Q1</c:v>
                </c:pt>
                <c:pt idx="29">
                  <c:v>2006Q2</c:v>
                </c:pt>
                <c:pt idx="30">
                  <c:v>2006Q3</c:v>
                </c:pt>
                <c:pt idx="31">
                  <c:v>2006Q4</c:v>
                </c:pt>
                <c:pt idx="32">
                  <c:v>2007Q1</c:v>
                </c:pt>
                <c:pt idx="33">
                  <c:v>2007Q2</c:v>
                </c:pt>
                <c:pt idx="34">
                  <c:v>2007Q3</c:v>
                </c:pt>
                <c:pt idx="35">
                  <c:v>2007Q4</c:v>
                </c:pt>
                <c:pt idx="36">
                  <c:v>2008Q1</c:v>
                </c:pt>
                <c:pt idx="37">
                  <c:v>2008Q2</c:v>
                </c:pt>
                <c:pt idx="38">
                  <c:v>2008Q3</c:v>
                </c:pt>
                <c:pt idx="39">
                  <c:v>2008Q4</c:v>
                </c:pt>
                <c:pt idx="40">
                  <c:v>2009Q1</c:v>
                </c:pt>
                <c:pt idx="41">
                  <c:v>2009Q2</c:v>
                </c:pt>
                <c:pt idx="42">
                  <c:v>2009Q3</c:v>
                </c:pt>
                <c:pt idx="43">
                  <c:v>2009Q4</c:v>
                </c:pt>
                <c:pt idx="44">
                  <c:v>2010Q1</c:v>
                </c:pt>
                <c:pt idx="45">
                  <c:v>2010Q2</c:v>
                </c:pt>
                <c:pt idx="46">
                  <c:v>2010Q3</c:v>
                </c:pt>
                <c:pt idx="47">
                  <c:v>2010Q4</c:v>
                </c:pt>
                <c:pt idx="48">
                  <c:v>2011Q1</c:v>
                </c:pt>
                <c:pt idx="49">
                  <c:v>2011Q2</c:v>
                </c:pt>
                <c:pt idx="50">
                  <c:v>2011Q3</c:v>
                </c:pt>
                <c:pt idx="51">
                  <c:v>2011Q4</c:v>
                </c:pt>
                <c:pt idx="52">
                  <c:v>2012Q1</c:v>
                </c:pt>
                <c:pt idx="53">
                  <c:v>2012Q2</c:v>
                </c:pt>
                <c:pt idx="54">
                  <c:v>2012Q3</c:v>
                </c:pt>
                <c:pt idx="55">
                  <c:v>2012Q4</c:v>
                </c:pt>
                <c:pt idx="56">
                  <c:v>2013Q1</c:v>
                </c:pt>
                <c:pt idx="57">
                  <c:v>2013Q2</c:v>
                </c:pt>
                <c:pt idx="58">
                  <c:v>2013Q3</c:v>
                </c:pt>
                <c:pt idx="59">
                  <c:v>2013Q4</c:v>
                </c:pt>
                <c:pt idx="60">
                  <c:v>2014Q1</c:v>
                </c:pt>
                <c:pt idx="61">
                  <c:v>2014Q2</c:v>
                </c:pt>
                <c:pt idx="62">
                  <c:v>2014Q3</c:v>
                </c:pt>
                <c:pt idx="63">
                  <c:v>2014Q4</c:v>
                </c:pt>
                <c:pt idx="64">
                  <c:v>2015Q1</c:v>
                </c:pt>
                <c:pt idx="65">
                  <c:v>2015Q2</c:v>
                </c:pt>
                <c:pt idx="66">
                  <c:v>2015Q3</c:v>
                </c:pt>
                <c:pt idx="67">
                  <c:v>2015Q4</c:v>
                </c:pt>
                <c:pt idx="68">
                  <c:v>2016Q1</c:v>
                </c:pt>
                <c:pt idx="69">
                  <c:v>2016Q2</c:v>
                </c:pt>
                <c:pt idx="70">
                  <c:v>2016Q3</c:v>
                </c:pt>
                <c:pt idx="71">
                  <c:v>2016Q4</c:v>
                </c:pt>
                <c:pt idx="72">
                  <c:v>2017Q1</c:v>
                </c:pt>
                <c:pt idx="73">
                  <c:v>2017Q2</c:v>
                </c:pt>
                <c:pt idx="74">
                  <c:v>2017Q3</c:v>
                </c:pt>
                <c:pt idx="75">
                  <c:v>2017Q4</c:v>
                </c:pt>
                <c:pt idx="76">
                  <c:v>2018Q1</c:v>
                </c:pt>
                <c:pt idx="77">
                  <c:v>2018Q2</c:v>
                </c:pt>
                <c:pt idx="78">
                  <c:v>2018Q3</c:v>
                </c:pt>
                <c:pt idx="79">
                  <c:v>2018Q4</c:v>
                </c:pt>
                <c:pt idx="80">
                  <c:v>2019Q1</c:v>
                </c:pt>
                <c:pt idx="81">
                  <c:v>2019Q2</c:v>
                </c:pt>
                <c:pt idx="82">
                  <c:v>2019Q3</c:v>
                </c:pt>
                <c:pt idx="83">
                  <c:v>2019Q4</c:v>
                </c:pt>
                <c:pt idx="84">
                  <c:v>2020Q1</c:v>
                </c:pt>
                <c:pt idx="85">
                  <c:v>2020Q2</c:v>
                </c:pt>
                <c:pt idx="86">
                  <c:v>2020Q3</c:v>
                </c:pt>
                <c:pt idx="87">
                  <c:v>2020Q4</c:v>
                </c:pt>
                <c:pt idx="88">
                  <c:v>2021Q1</c:v>
                </c:pt>
                <c:pt idx="89">
                  <c:v>2021Q2</c:v>
                </c:pt>
                <c:pt idx="90">
                  <c:v>2021Q3</c:v>
                </c:pt>
                <c:pt idx="91">
                  <c:v>2021Q4</c:v>
                </c:pt>
                <c:pt idx="92">
                  <c:v>2022Q1</c:v>
                </c:pt>
                <c:pt idx="93">
                  <c:v>2022Q2</c:v>
                </c:pt>
                <c:pt idx="94">
                  <c:v>2022Q3</c:v>
                </c:pt>
                <c:pt idx="95">
                  <c:v>2022Q4</c:v>
                </c:pt>
                <c:pt idx="96">
                  <c:v>2023Q1</c:v>
                </c:pt>
                <c:pt idx="97">
                  <c:v>2023Q2</c:v>
                </c:pt>
                <c:pt idx="98">
                  <c:v>2023Q3</c:v>
                </c:pt>
              </c:strCache>
            </c:strRef>
          </c:cat>
          <c:val>
            <c:numRef>
              <c:f>Indústria!$U$3:$U$105</c:f>
              <c:numCache>
                <c:formatCode>General</c:formatCode>
                <c:ptCount val="103"/>
                <c:pt idx="0">
                  <c:v>1.0361434954189992</c:v>
                </c:pt>
                <c:pt idx="1">
                  <c:v>1.0472330355805985</c:v>
                </c:pt>
                <c:pt idx="2">
                  <c:v>1.0296125588050167</c:v>
                </c:pt>
                <c:pt idx="3">
                  <c:v>1.0128629290317717</c:v>
                </c:pt>
                <c:pt idx="4">
                  <c:v>1.0048510268674948</c:v>
                </c:pt>
                <c:pt idx="5">
                  <c:v>1.0164533165181404</c:v>
                </c:pt>
                <c:pt idx="6">
                  <c:v>1.0056974768073283</c:v>
                </c:pt>
                <c:pt idx="7">
                  <c:v>1.0087374437434111</c:v>
                </c:pt>
                <c:pt idx="8">
                  <c:v>1.0083599684806932</c:v>
                </c:pt>
                <c:pt idx="9">
                  <c:v>1.0105895845870181</c:v>
                </c:pt>
                <c:pt idx="10">
                  <c:v>1.0166279080466125</c:v>
                </c:pt>
                <c:pt idx="11">
                  <c:v>1.0297211546801242</c:v>
                </c:pt>
                <c:pt idx="12">
                  <c:v>1.0316313120158005</c:v>
                </c:pt>
                <c:pt idx="13">
                  <c:v>1.0143594203656807</c:v>
                </c:pt>
                <c:pt idx="14">
                  <c:v>0.9964607246461481</c:v>
                </c:pt>
                <c:pt idx="15">
                  <c:v>0.9924168151220456</c:v>
                </c:pt>
                <c:pt idx="16">
                  <c:v>1.0234552805268582</c:v>
                </c:pt>
                <c:pt idx="17">
                  <c:v>1.0435459609540587</c:v>
                </c:pt>
                <c:pt idx="18">
                  <c:v>1.0388973832070618</c:v>
                </c:pt>
                <c:pt idx="19">
                  <c:v>1.0570724173793296</c:v>
                </c:pt>
                <c:pt idx="20">
                  <c:v>0.98869217555701427</c:v>
                </c:pt>
                <c:pt idx="21">
                  <c:v>0.99613196985965746</c:v>
                </c:pt>
                <c:pt idx="22">
                  <c:v>1.0268562633427452</c:v>
                </c:pt>
                <c:pt idx="23">
                  <c:v>1.0233428106508298</c:v>
                </c:pt>
                <c:pt idx="24">
                  <c:v>1.0384423157388853</c:v>
                </c:pt>
                <c:pt idx="25">
                  <c:v>1.0520235733426031</c:v>
                </c:pt>
                <c:pt idx="26">
                  <c:v>1.0729446181190381</c:v>
                </c:pt>
                <c:pt idx="27">
                  <c:v>1.064654112412849</c:v>
                </c:pt>
                <c:pt idx="28">
                  <c:v>1.0563857403206778</c:v>
                </c:pt>
                <c:pt idx="29">
                  <c:v>1.0824694237340822</c:v>
                </c:pt>
                <c:pt idx="30">
                  <c:v>1.071736993801838</c:v>
                </c:pt>
                <c:pt idx="31">
                  <c:v>1.0860844515220354</c:v>
                </c:pt>
                <c:pt idx="32">
                  <c:v>1.0909885333731193</c:v>
                </c:pt>
                <c:pt idx="33">
                  <c:v>1.0584805037297507</c:v>
                </c:pt>
                <c:pt idx="34">
                  <c:v>1.0632258936975498</c:v>
                </c:pt>
                <c:pt idx="35">
                  <c:v>1.0934131938047857</c:v>
                </c:pt>
                <c:pt idx="36">
                  <c:v>1.0928962516649285</c:v>
                </c:pt>
                <c:pt idx="37">
                  <c:v>1.0797214418667944</c:v>
                </c:pt>
                <c:pt idx="38">
                  <c:v>1.0592885611923935</c:v>
                </c:pt>
                <c:pt idx="39">
                  <c:v>1.0425653275647182</c:v>
                </c:pt>
                <c:pt idx="40">
                  <c:v>1.045144367288392</c:v>
                </c:pt>
                <c:pt idx="41">
                  <c:v>1.0214843329656029</c:v>
                </c:pt>
                <c:pt idx="42">
                  <c:v>1.0271759950527981</c:v>
                </c:pt>
                <c:pt idx="43">
                  <c:v>0.96778551283759062</c:v>
                </c:pt>
                <c:pt idx="44">
                  <c:v>0.95423399949608034</c:v>
                </c:pt>
                <c:pt idx="45">
                  <c:v>0.9599973070783745</c:v>
                </c:pt>
                <c:pt idx="46">
                  <c:v>0.97906467767739802</c:v>
                </c:pt>
                <c:pt idx="47">
                  <c:v>0.98101593510685758</c:v>
                </c:pt>
                <c:pt idx="48">
                  <c:v>0.96496550385322633</c:v>
                </c:pt>
                <c:pt idx="49">
                  <c:v>0.95566761167661718</c:v>
                </c:pt>
                <c:pt idx="50">
                  <c:v>0.9520681679997095</c:v>
                </c:pt>
                <c:pt idx="51">
                  <c:v>0.96102199275810929</c:v>
                </c:pt>
                <c:pt idx="52">
                  <c:v>0.96709258912457274</c:v>
                </c:pt>
                <c:pt idx="53">
                  <c:v>0.97048531902309276</c:v>
                </c:pt>
                <c:pt idx="54">
                  <c:v>0.96288227396396697</c:v>
                </c:pt>
                <c:pt idx="55">
                  <c:v>0.95775198031375186</c:v>
                </c:pt>
                <c:pt idx="56">
                  <c:v>0.94841069568011482</c:v>
                </c:pt>
                <c:pt idx="57">
                  <c:v>0.90721675012710001</c:v>
                </c:pt>
                <c:pt idx="58">
                  <c:v>0.90561784577634286</c:v>
                </c:pt>
                <c:pt idx="59">
                  <c:v>0.88866594119898179</c:v>
                </c:pt>
                <c:pt idx="60">
                  <c:v>0.87788433709747304</c:v>
                </c:pt>
                <c:pt idx="61">
                  <c:v>0.89021429116446926</c:v>
                </c:pt>
                <c:pt idx="62">
                  <c:v>0.87985144548908067</c:v>
                </c:pt>
                <c:pt idx="63">
                  <c:v>0.86320308618446984</c:v>
                </c:pt>
                <c:pt idx="64">
                  <c:v>0.85619708063658084</c:v>
                </c:pt>
                <c:pt idx="65">
                  <c:v>0.83077798012428394</c:v>
                </c:pt>
                <c:pt idx="66">
                  <c:v>0.83263380785352492</c:v>
                </c:pt>
                <c:pt idx="67">
                  <c:v>0.84362523897232045</c:v>
                </c:pt>
                <c:pt idx="68">
                  <c:v>0.83426982490219781</c:v>
                </c:pt>
                <c:pt idx="69">
                  <c:v>0.83215325653438077</c:v>
                </c:pt>
                <c:pt idx="70">
                  <c:v>0.83632349674004181</c:v>
                </c:pt>
                <c:pt idx="71">
                  <c:v>0.82876452541113188</c:v>
                </c:pt>
                <c:pt idx="72">
                  <c:v>0.8464000155519702</c:v>
                </c:pt>
                <c:pt idx="73">
                  <c:v>0.84908584356979322</c:v>
                </c:pt>
                <c:pt idx="74">
                  <c:v>0.84079596782778232</c:v>
                </c:pt>
                <c:pt idx="75">
                  <c:v>0.84160536059793267</c:v>
                </c:pt>
                <c:pt idx="76">
                  <c:v>0.84554508234088199</c:v>
                </c:pt>
                <c:pt idx="77">
                  <c:v>0.85978898467299225</c:v>
                </c:pt>
                <c:pt idx="78">
                  <c:v>0.87708712360411289</c:v>
                </c:pt>
                <c:pt idx="79">
                  <c:v>0.89853320390979297</c:v>
                </c:pt>
                <c:pt idx="80">
                  <c:v>0.89524960098725626</c:v>
                </c:pt>
                <c:pt idx="81">
                  <c:v>0.88475614923102031</c:v>
                </c:pt>
                <c:pt idx="82">
                  <c:v>0.91127918948121411</c:v>
                </c:pt>
                <c:pt idx="83">
                  <c:v>0.93265547549377159</c:v>
                </c:pt>
                <c:pt idx="84">
                  <c:v>0.93348974910475424</c:v>
                </c:pt>
                <c:pt idx="85">
                  <c:v>0.93590689847092523</c:v>
                </c:pt>
                <c:pt idx="86">
                  <c:v>0.94862212734242779</c:v>
                </c:pt>
                <c:pt idx="87">
                  <c:v>0.97301629213252361</c:v>
                </c:pt>
                <c:pt idx="88">
                  <c:v>0.94016278324781577</c:v>
                </c:pt>
                <c:pt idx="89">
                  <c:v>1.016844536840261</c:v>
                </c:pt>
                <c:pt idx="90">
                  <c:v>0.98915383590314909</c:v>
                </c:pt>
                <c:pt idx="91">
                  <c:v>0.98214836145030759</c:v>
                </c:pt>
                <c:pt idx="92">
                  <c:v>0.98305062127359144</c:v>
                </c:pt>
                <c:pt idx="93">
                  <c:v>0.9879945926187671</c:v>
                </c:pt>
                <c:pt idx="94">
                  <c:v>0.9514828365267608</c:v>
                </c:pt>
                <c:pt idx="95">
                  <c:v>0.92527351545545855</c:v>
                </c:pt>
                <c:pt idx="96">
                  <c:v>0.95841962720728258</c:v>
                </c:pt>
                <c:pt idx="97">
                  <c:v>0.97114149744764755</c:v>
                </c:pt>
                <c:pt idx="98">
                  <c:v>0.96243250662883839</c:v>
                </c:pt>
                <c:pt idx="99">
                  <c:v>0.98017383587173423</c:v>
                </c:pt>
                <c:pt idx="100">
                  <c:v>0.99370773824732739</c:v>
                </c:pt>
                <c:pt idx="101">
                  <c:v>0.98401984577486146</c:v>
                </c:pt>
                <c:pt idx="102">
                  <c:v>0.9808074095569782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8-4347-BBD5-DEBB81E65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744840"/>
        <c:axId val="723746280"/>
      </c:lineChart>
      <c:catAx>
        <c:axId val="1966384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6385391"/>
        <c:crosses val="autoZero"/>
        <c:auto val="1"/>
        <c:lblAlgn val="ctr"/>
        <c:lblOffset val="100"/>
        <c:noMultiLvlLbl val="0"/>
      </c:catAx>
      <c:valAx>
        <c:axId val="1966385391"/>
        <c:scaling>
          <c:orientation val="minMax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6384975"/>
        <c:crosses val="autoZero"/>
        <c:crossBetween val="between"/>
      </c:valAx>
      <c:valAx>
        <c:axId val="723746280"/>
        <c:scaling>
          <c:orientation val="minMax"/>
          <c:max val="1.1000000000000001"/>
          <c:min val="0.8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3744840"/>
        <c:crosses val="max"/>
        <c:crossBetween val="between"/>
        <c:minorUnit val="0.8"/>
      </c:valAx>
      <c:catAx>
        <c:axId val="723744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3746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aseline="0"/>
              <a:t>Gráfico 4:- Serviços - Produtos Efetivo e Potencial e Hiato do Produto  </a:t>
            </a:r>
            <a:endParaRPr lang="pt-BR" sz="1200"/>
          </a:p>
        </c:rich>
      </c:tx>
      <c:layout>
        <c:manualLayout>
          <c:xMode val="edge"/>
          <c:yMode val="edge"/>
          <c:x val="0.15305107628319622"/>
          <c:y val="6.52174099102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1375645991075337E-2"/>
          <c:y val="0.18960635145978644"/>
          <c:w val="0.88091691183017773"/>
          <c:h val="0.61344372481416487"/>
        </c:manualLayout>
      </c:layout>
      <c:lineChart>
        <c:grouping val="standard"/>
        <c:varyColors val="0"/>
        <c:ser>
          <c:idx val="0"/>
          <c:order val="0"/>
          <c:tx>
            <c:strRef>
              <c:f>Serviços!$G$2</c:f>
              <c:strCache>
                <c:ptCount val="1"/>
                <c:pt idx="0">
                  <c:v>VA efet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Serviços!$A$7:$A$105</c:f>
              <c:strCache>
                <c:ptCount val="99"/>
                <c:pt idx="0">
                  <c:v>1999Q1</c:v>
                </c:pt>
                <c:pt idx="1">
                  <c:v>1999Q2</c:v>
                </c:pt>
                <c:pt idx="2">
                  <c:v>1999Q3</c:v>
                </c:pt>
                <c:pt idx="3">
                  <c:v>1999Q4</c:v>
                </c:pt>
                <c:pt idx="4">
                  <c:v>2000Q1</c:v>
                </c:pt>
                <c:pt idx="5">
                  <c:v>2000Q2</c:v>
                </c:pt>
                <c:pt idx="6">
                  <c:v>2000Q3</c:v>
                </c:pt>
                <c:pt idx="7">
                  <c:v>2000Q4</c:v>
                </c:pt>
                <c:pt idx="8">
                  <c:v>2001Q1</c:v>
                </c:pt>
                <c:pt idx="9">
                  <c:v>2001Q2</c:v>
                </c:pt>
                <c:pt idx="10">
                  <c:v>2001Q3</c:v>
                </c:pt>
                <c:pt idx="11">
                  <c:v>2001Q4</c:v>
                </c:pt>
                <c:pt idx="12">
                  <c:v>2002Q1</c:v>
                </c:pt>
                <c:pt idx="13">
                  <c:v>2002Q2</c:v>
                </c:pt>
                <c:pt idx="14">
                  <c:v>2002Q3</c:v>
                </c:pt>
                <c:pt idx="15">
                  <c:v>2002Q4</c:v>
                </c:pt>
                <c:pt idx="16">
                  <c:v>2003Q1</c:v>
                </c:pt>
                <c:pt idx="17">
                  <c:v>2003Q2</c:v>
                </c:pt>
                <c:pt idx="18">
                  <c:v>2003Q3</c:v>
                </c:pt>
                <c:pt idx="19">
                  <c:v>2003Q4</c:v>
                </c:pt>
                <c:pt idx="20">
                  <c:v>2004Q1</c:v>
                </c:pt>
                <c:pt idx="21">
                  <c:v>2004Q2</c:v>
                </c:pt>
                <c:pt idx="22">
                  <c:v>2004Q3</c:v>
                </c:pt>
                <c:pt idx="23">
                  <c:v>2004Q4</c:v>
                </c:pt>
                <c:pt idx="24">
                  <c:v>2005Q1</c:v>
                </c:pt>
                <c:pt idx="25">
                  <c:v>2005Q2</c:v>
                </c:pt>
                <c:pt idx="26">
                  <c:v>2005Q3</c:v>
                </c:pt>
                <c:pt idx="27">
                  <c:v>2005Q4</c:v>
                </c:pt>
                <c:pt idx="28">
                  <c:v>2006Q1</c:v>
                </c:pt>
                <c:pt idx="29">
                  <c:v>2006Q2</c:v>
                </c:pt>
                <c:pt idx="30">
                  <c:v>2006Q3</c:v>
                </c:pt>
                <c:pt idx="31">
                  <c:v>2006Q4</c:v>
                </c:pt>
                <c:pt idx="32">
                  <c:v>2007Q1</c:v>
                </c:pt>
                <c:pt idx="33">
                  <c:v>2007Q2</c:v>
                </c:pt>
                <c:pt idx="34">
                  <c:v>2007Q3</c:v>
                </c:pt>
                <c:pt idx="35">
                  <c:v>2007Q4</c:v>
                </c:pt>
                <c:pt idx="36">
                  <c:v>2008Q1</c:v>
                </c:pt>
                <c:pt idx="37">
                  <c:v>2008Q2</c:v>
                </c:pt>
                <c:pt idx="38">
                  <c:v>2008Q3</c:v>
                </c:pt>
                <c:pt idx="39">
                  <c:v>2008Q4</c:v>
                </c:pt>
                <c:pt idx="40">
                  <c:v>2009Q1</c:v>
                </c:pt>
                <c:pt idx="41">
                  <c:v>2009Q2</c:v>
                </c:pt>
                <c:pt idx="42">
                  <c:v>2009Q3</c:v>
                </c:pt>
                <c:pt idx="43">
                  <c:v>2009Q4</c:v>
                </c:pt>
                <c:pt idx="44">
                  <c:v>2010Q1</c:v>
                </c:pt>
                <c:pt idx="45">
                  <c:v>2010Q2</c:v>
                </c:pt>
                <c:pt idx="46">
                  <c:v>2010Q3</c:v>
                </c:pt>
                <c:pt idx="47">
                  <c:v>2010Q4</c:v>
                </c:pt>
                <c:pt idx="48">
                  <c:v>2011Q1</c:v>
                </c:pt>
                <c:pt idx="49">
                  <c:v>2011Q2</c:v>
                </c:pt>
                <c:pt idx="50">
                  <c:v>2011Q3</c:v>
                </c:pt>
                <c:pt idx="51">
                  <c:v>2011Q4</c:v>
                </c:pt>
                <c:pt idx="52">
                  <c:v>2012Q1</c:v>
                </c:pt>
                <c:pt idx="53">
                  <c:v>2012Q2</c:v>
                </c:pt>
                <c:pt idx="54">
                  <c:v>2012Q3</c:v>
                </c:pt>
                <c:pt idx="55">
                  <c:v>2012Q4</c:v>
                </c:pt>
                <c:pt idx="56">
                  <c:v>2013Q1</c:v>
                </c:pt>
                <c:pt idx="57">
                  <c:v>2013Q2</c:v>
                </c:pt>
                <c:pt idx="58">
                  <c:v>2013Q3</c:v>
                </c:pt>
                <c:pt idx="59">
                  <c:v>2013Q4</c:v>
                </c:pt>
                <c:pt idx="60">
                  <c:v>2014Q1</c:v>
                </c:pt>
                <c:pt idx="61">
                  <c:v>2014Q2</c:v>
                </c:pt>
                <c:pt idx="62">
                  <c:v>2014Q3</c:v>
                </c:pt>
                <c:pt idx="63">
                  <c:v>2014Q4</c:v>
                </c:pt>
                <c:pt idx="64">
                  <c:v>2015Q1</c:v>
                </c:pt>
                <c:pt idx="65">
                  <c:v>2015Q2</c:v>
                </c:pt>
                <c:pt idx="66">
                  <c:v>2015Q3</c:v>
                </c:pt>
                <c:pt idx="67">
                  <c:v>2015Q4</c:v>
                </c:pt>
                <c:pt idx="68">
                  <c:v>2016Q1</c:v>
                </c:pt>
                <c:pt idx="69">
                  <c:v>2016Q2</c:v>
                </c:pt>
                <c:pt idx="70">
                  <c:v>2016Q3</c:v>
                </c:pt>
                <c:pt idx="71">
                  <c:v>2016Q4</c:v>
                </c:pt>
                <c:pt idx="72">
                  <c:v>2017Q1</c:v>
                </c:pt>
                <c:pt idx="73">
                  <c:v>2017Q2</c:v>
                </c:pt>
                <c:pt idx="74">
                  <c:v>2017Q3</c:v>
                </c:pt>
                <c:pt idx="75">
                  <c:v>2017Q4</c:v>
                </c:pt>
                <c:pt idx="76">
                  <c:v>2018Q1</c:v>
                </c:pt>
                <c:pt idx="77">
                  <c:v>2018Q2</c:v>
                </c:pt>
                <c:pt idx="78">
                  <c:v>2018Q3</c:v>
                </c:pt>
                <c:pt idx="79">
                  <c:v>2018Q4</c:v>
                </c:pt>
                <c:pt idx="80">
                  <c:v>2019Q1</c:v>
                </c:pt>
                <c:pt idx="81">
                  <c:v>2019Q2</c:v>
                </c:pt>
                <c:pt idx="82">
                  <c:v>2019Q3</c:v>
                </c:pt>
                <c:pt idx="83">
                  <c:v>2019Q4</c:v>
                </c:pt>
                <c:pt idx="84">
                  <c:v>2020Q1</c:v>
                </c:pt>
                <c:pt idx="85">
                  <c:v>2020Q2</c:v>
                </c:pt>
                <c:pt idx="86">
                  <c:v>2020Q3</c:v>
                </c:pt>
                <c:pt idx="87">
                  <c:v>2020Q4</c:v>
                </c:pt>
                <c:pt idx="88">
                  <c:v>2021Q1</c:v>
                </c:pt>
                <c:pt idx="89">
                  <c:v>2021Q2</c:v>
                </c:pt>
                <c:pt idx="90">
                  <c:v>2021Q3</c:v>
                </c:pt>
                <c:pt idx="91">
                  <c:v>2021Q4</c:v>
                </c:pt>
                <c:pt idx="92">
                  <c:v>2022Q1</c:v>
                </c:pt>
                <c:pt idx="93">
                  <c:v>2022Q2</c:v>
                </c:pt>
                <c:pt idx="94">
                  <c:v>2022Q3</c:v>
                </c:pt>
                <c:pt idx="95">
                  <c:v>2022Q4</c:v>
                </c:pt>
                <c:pt idx="96">
                  <c:v>2023Q1</c:v>
                </c:pt>
                <c:pt idx="97">
                  <c:v>2023Q2</c:v>
                </c:pt>
                <c:pt idx="98">
                  <c:v>2023Q3</c:v>
                </c:pt>
              </c:strCache>
            </c:strRef>
          </c:cat>
          <c:val>
            <c:numRef>
              <c:f>Serviços!$G$7:$G$105</c:f>
              <c:numCache>
                <c:formatCode>General</c:formatCode>
                <c:ptCount val="99"/>
                <c:pt idx="0">
                  <c:v>101.412123033132</c:v>
                </c:pt>
                <c:pt idx="1">
                  <c:v>101.710699893425</c:v>
                </c:pt>
                <c:pt idx="2">
                  <c:v>102.075816059178</c:v>
                </c:pt>
                <c:pt idx="3">
                  <c:v>104.04612611025</c:v>
                </c:pt>
                <c:pt idx="4">
                  <c:v>105.73867624384999</c:v>
                </c:pt>
                <c:pt idx="5">
                  <c:v>106.723134882522</c:v>
                </c:pt>
                <c:pt idx="6">
                  <c:v>108.41774667585899</c:v>
                </c:pt>
                <c:pt idx="7">
                  <c:v>109.132811033853</c:v>
                </c:pt>
                <c:pt idx="8">
                  <c:v>108.44445317160201</c:v>
                </c:pt>
                <c:pt idx="9">
                  <c:v>109.539984780138</c:v>
                </c:pt>
                <c:pt idx="10">
                  <c:v>109.03452787389401</c:v>
                </c:pt>
                <c:pt idx="11">
                  <c:v>108.814954123718</c:v>
                </c:pt>
                <c:pt idx="12">
                  <c:v>111.39927063404799</c:v>
                </c:pt>
                <c:pt idx="13">
                  <c:v>111.496845373708</c:v>
                </c:pt>
                <c:pt idx="14">
                  <c:v>112.665207243664</c:v>
                </c:pt>
                <c:pt idx="15">
                  <c:v>113.002306850037</c:v>
                </c:pt>
                <c:pt idx="16">
                  <c:v>112.550529873765</c:v>
                </c:pt>
                <c:pt idx="17">
                  <c:v>111.092981950389</c:v>
                </c:pt>
                <c:pt idx="18">
                  <c:v>111.815306364934</c:v>
                </c:pt>
                <c:pt idx="19">
                  <c:v>112.858372303699</c:v>
                </c:pt>
                <c:pt idx="20">
                  <c:v>114.088474668874</c:v>
                </c:pt>
                <c:pt idx="21">
                  <c:v>117.278893384996</c:v>
                </c:pt>
                <c:pt idx="22">
                  <c:v>119.221216267283</c:v>
                </c:pt>
                <c:pt idx="23">
                  <c:v>121.167629577375</c:v>
                </c:pt>
                <c:pt idx="24">
                  <c:v>121.689422898975</c:v>
                </c:pt>
                <c:pt idx="25">
                  <c:v>123.646244361901</c:v>
                </c:pt>
                <c:pt idx="26">
                  <c:v>123.691208756856</c:v>
                </c:pt>
                <c:pt idx="27">
                  <c:v>124.887523091717</c:v>
                </c:pt>
                <c:pt idx="28">
                  <c:v>126.62588435094101</c:v>
                </c:pt>
                <c:pt idx="29">
                  <c:v>126.14005838987801</c:v>
                </c:pt>
                <c:pt idx="30">
                  <c:v>128.37166129683001</c:v>
                </c:pt>
                <c:pt idx="31">
                  <c:v>130.663861838847</c:v>
                </c:pt>
                <c:pt idx="32">
                  <c:v>133.37233571494701</c:v>
                </c:pt>
                <c:pt idx="33">
                  <c:v>134.01154885755301</c:v>
                </c:pt>
                <c:pt idx="34">
                  <c:v>134.71017653928399</c:v>
                </c:pt>
                <c:pt idx="35">
                  <c:v>138.02653408175701</c:v>
                </c:pt>
                <c:pt idx="36">
                  <c:v>140.16465009731999</c:v>
                </c:pt>
                <c:pt idx="37">
                  <c:v>143.75290074181601</c:v>
                </c:pt>
                <c:pt idx="38">
                  <c:v>145.465396048766</c:v>
                </c:pt>
                <c:pt idx="39">
                  <c:v>140.85194128265601</c:v>
                </c:pt>
                <c:pt idx="40">
                  <c:v>139.366684379151</c:v>
                </c:pt>
                <c:pt idx="41">
                  <c:v>140.83325047934301</c:v>
                </c:pt>
                <c:pt idx="42">
                  <c:v>144.17956471584901</c:v>
                </c:pt>
                <c:pt idx="43">
                  <c:v>147.07736761306199</c:v>
                </c:pt>
                <c:pt idx="44">
                  <c:v>150.65634467601899</c:v>
                </c:pt>
                <c:pt idx="45">
                  <c:v>151.47697324610999</c:v>
                </c:pt>
                <c:pt idx="46">
                  <c:v>153.92350616053099</c:v>
                </c:pt>
                <c:pt idx="47">
                  <c:v>155.83351475702301</c:v>
                </c:pt>
                <c:pt idx="48">
                  <c:v>158.66704937356499</c:v>
                </c:pt>
                <c:pt idx="49">
                  <c:v>159.70648242802599</c:v>
                </c:pt>
                <c:pt idx="50">
                  <c:v>158.827011639277</c:v>
                </c:pt>
                <c:pt idx="51">
                  <c:v>159.599611051571</c:v>
                </c:pt>
                <c:pt idx="52">
                  <c:v>160.108243147698</c:v>
                </c:pt>
                <c:pt idx="53">
                  <c:v>162.84386502109999</c:v>
                </c:pt>
                <c:pt idx="54">
                  <c:v>165.93183947300301</c:v>
                </c:pt>
                <c:pt idx="55">
                  <c:v>167.007691249549</c:v>
                </c:pt>
                <c:pt idx="56">
                  <c:v>166.16297400174</c:v>
                </c:pt>
                <c:pt idx="57">
                  <c:v>168.417607428689</c:v>
                </c:pt>
                <c:pt idx="58">
                  <c:v>169.35689602470501</c:v>
                </c:pt>
                <c:pt idx="59">
                  <c:v>170.65923174935</c:v>
                </c:pt>
                <c:pt idx="60">
                  <c:v>173.39375214188999</c:v>
                </c:pt>
                <c:pt idx="61">
                  <c:v>170.34580587161</c:v>
                </c:pt>
                <c:pt idx="62">
                  <c:v>171.130572459039</c:v>
                </c:pt>
                <c:pt idx="63">
                  <c:v>171.29952079879999</c:v>
                </c:pt>
                <c:pt idx="64">
                  <c:v>169.228731405281</c:v>
                </c:pt>
                <c:pt idx="65">
                  <c:v>164.15333075363699</c:v>
                </c:pt>
                <c:pt idx="66">
                  <c:v>160.75473679132099</c:v>
                </c:pt>
                <c:pt idx="67">
                  <c:v>159.455299398172</c:v>
                </c:pt>
                <c:pt idx="68">
                  <c:v>157.425937513077</c:v>
                </c:pt>
                <c:pt idx="69">
                  <c:v>157.78866700104999</c:v>
                </c:pt>
                <c:pt idx="70">
                  <c:v>156.64286120050201</c:v>
                </c:pt>
                <c:pt idx="71">
                  <c:v>155.622462425788</c:v>
                </c:pt>
                <c:pt idx="72">
                  <c:v>156.82498304473901</c:v>
                </c:pt>
                <c:pt idx="73">
                  <c:v>158.996738839209</c:v>
                </c:pt>
                <c:pt idx="74">
                  <c:v>160.47946693784701</c:v>
                </c:pt>
                <c:pt idx="75">
                  <c:v>160.996342074761</c:v>
                </c:pt>
                <c:pt idx="76">
                  <c:v>163.02390546410899</c:v>
                </c:pt>
                <c:pt idx="77">
                  <c:v>163.377197323823</c:v>
                </c:pt>
                <c:pt idx="78">
                  <c:v>164.75208889691999</c:v>
                </c:pt>
                <c:pt idx="79">
                  <c:v>164.35039317105799</c:v>
                </c:pt>
                <c:pt idx="80">
                  <c:v>166.85651032194801</c:v>
                </c:pt>
                <c:pt idx="81">
                  <c:v>166.96105572718099</c:v>
                </c:pt>
                <c:pt idx="82">
                  <c:v>167.366769448132</c:v>
                </c:pt>
                <c:pt idx="83">
                  <c:v>168.868173774501</c:v>
                </c:pt>
                <c:pt idx="84">
                  <c:v>165.52047604126901</c:v>
                </c:pt>
                <c:pt idx="85">
                  <c:v>141.08023518549501</c:v>
                </c:pt>
                <c:pt idx="86">
                  <c:v>156.34535791916301</c:v>
                </c:pt>
                <c:pt idx="87">
                  <c:v>164.54020987543399</c:v>
                </c:pt>
                <c:pt idx="88">
                  <c:v>167.02146112835501</c:v>
                </c:pt>
                <c:pt idx="89">
                  <c:v>167.01530316782399</c:v>
                </c:pt>
                <c:pt idx="90">
                  <c:v>170.719258263944</c:v>
                </c:pt>
                <c:pt idx="91">
                  <c:v>172.78154538348301</c:v>
                </c:pt>
                <c:pt idx="92">
                  <c:v>176.511178085236</c:v>
                </c:pt>
                <c:pt idx="93">
                  <c:v>180.67388507438</c:v>
                </c:pt>
                <c:pt idx="94">
                  <c:v>183.093832383619</c:v>
                </c:pt>
                <c:pt idx="95">
                  <c:v>183.32829762247201</c:v>
                </c:pt>
                <c:pt idx="96">
                  <c:v>183.210833131736</c:v>
                </c:pt>
                <c:pt idx="97">
                  <c:v>184.62011027515001</c:v>
                </c:pt>
                <c:pt idx="98">
                  <c:v>185.22825750355199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D-4AFE-949B-3E3AC09992E9}"/>
            </c:ext>
          </c:extLst>
        </c:ser>
        <c:ser>
          <c:idx val="1"/>
          <c:order val="1"/>
          <c:tx>
            <c:strRef>
              <c:f>Serviços!$H$2</c:f>
              <c:strCache>
                <c:ptCount val="1"/>
                <c:pt idx="0">
                  <c:v>VA pot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Serviços!$A$7:$A$105</c:f>
              <c:strCache>
                <c:ptCount val="99"/>
                <c:pt idx="0">
                  <c:v>1999Q1</c:v>
                </c:pt>
                <c:pt idx="1">
                  <c:v>1999Q2</c:v>
                </c:pt>
                <c:pt idx="2">
                  <c:v>1999Q3</c:v>
                </c:pt>
                <c:pt idx="3">
                  <c:v>1999Q4</c:v>
                </c:pt>
                <c:pt idx="4">
                  <c:v>2000Q1</c:v>
                </c:pt>
                <c:pt idx="5">
                  <c:v>2000Q2</c:v>
                </c:pt>
                <c:pt idx="6">
                  <c:v>2000Q3</c:v>
                </c:pt>
                <c:pt idx="7">
                  <c:v>2000Q4</c:v>
                </c:pt>
                <c:pt idx="8">
                  <c:v>2001Q1</c:v>
                </c:pt>
                <c:pt idx="9">
                  <c:v>2001Q2</c:v>
                </c:pt>
                <c:pt idx="10">
                  <c:v>2001Q3</c:v>
                </c:pt>
                <c:pt idx="11">
                  <c:v>2001Q4</c:v>
                </c:pt>
                <c:pt idx="12">
                  <c:v>2002Q1</c:v>
                </c:pt>
                <c:pt idx="13">
                  <c:v>2002Q2</c:v>
                </c:pt>
                <c:pt idx="14">
                  <c:v>2002Q3</c:v>
                </c:pt>
                <c:pt idx="15">
                  <c:v>2002Q4</c:v>
                </c:pt>
                <c:pt idx="16">
                  <c:v>2003Q1</c:v>
                </c:pt>
                <c:pt idx="17">
                  <c:v>2003Q2</c:v>
                </c:pt>
                <c:pt idx="18">
                  <c:v>2003Q3</c:v>
                </c:pt>
                <c:pt idx="19">
                  <c:v>2003Q4</c:v>
                </c:pt>
                <c:pt idx="20">
                  <c:v>2004Q1</c:v>
                </c:pt>
                <c:pt idx="21">
                  <c:v>2004Q2</c:v>
                </c:pt>
                <c:pt idx="22">
                  <c:v>2004Q3</c:v>
                </c:pt>
                <c:pt idx="23">
                  <c:v>2004Q4</c:v>
                </c:pt>
                <c:pt idx="24">
                  <c:v>2005Q1</c:v>
                </c:pt>
                <c:pt idx="25">
                  <c:v>2005Q2</c:v>
                </c:pt>
                <c:pt idx="26">
                  <c:v>2005Q3</c:v>
                </c:pt>
                <c:pt idx="27">
                  <c:v>2005Q4</c:v>
                </c:pt>
                <c:pt idx="28">
                  <c:v>2006Q1</c:v>
                </c:pt>
                <c:pt idx="29">
                  <c:v>2006Q2</c:v>
                </c:pt>
                <c:pt idx="30">
                  <c:v>2006Q3</c:v>
                </c:pt>
                <c:pt idx="31">
                  <c:v>2006Q4</c:v>
                </c:pt>
                <c:pt idx="32">
                  <c:v>2007Q1</c:v>
                </c:pt>
                <c:pt idx="33">
                  <c:v>2007Q2</c:v>
                </c:pt>
                <c:pt idx="34">
                  <c:v>2007Q3</c:v>
                </c:pt>
                <c:pt idx="35">
                  <c:v>2007Q4</c:v>
                </c:pt>
                <c:pt idx="36">
                  <c:v>2008Q1</c:v>
                </c:pt>
                <c:pt idx="37">
                  <c:v>2008Q2</c:v>
                </c:pt>
                <c:pt idx="38">
                  <c:v>2008Q3</c:v>
                </c:pt>
                <c:pt idx="39">
                  <c:v>2008Q4</c:v>
                </c:pt>
                <c:pt idx="40">
                  <c:v>2009Q1</c:v>
                </c:pt>
                <c:pt idx="41">
                  <c:v>2009Q2</c:v>
                </c:pt>
                <c:pt idx="42">
                  <c:v>2009Q3</c:v>
                </c:pt>
                <c:pt idx="43">
                  <c:v>2009Q4</c:v>
                </c:pt>
                <c:pt idx="44">
                  <c:v>2010Q1</c:v>
                </c:pt>
                <c:pt idx="45">
                  <c:v>2010Q2</c:v>
                </c:pt>
                <c:pt idx="46">
                  <c:v>2010Q3</c:v>
                </c:pt>
                <c:pt idx="47">
                  <c:v>2010Q4</c:v>
                </c:pt>
                <c:pt idx="48">
                  <c:v>2011Q1</c:v>
                </c:pt>
                <c:pt idx="49">
                  <c:v>2011Q2</c:v>
                </c:pt>
                <c:pt idx="50">
                  <c:v>2011Q3</c:v>
                </c:pt>
                <c:pt idx="51">
                  <c:v>2011Q4</c:v>
                </c:pt>
                <c:pt idx="52">
                  <c:v>2012Q1</c:v>
                </c:pt>
                <c:pt idx="53">
                  <c:v>2012Q2</c:v>
                </c:pt>
                <c:pt idx="54">
                  <c:v>2012Q3</c:v>
                </c:pt>
                <c:pt idx="55">
                  <c:v>2012Q4</c:v>
                </c:pt>
                <c:pt idx="56">
                  <c:v>2013Q1</c:v>
                </c:pt>
                <c:pt idx="57">
                  <c:v>2013Q2</c:v>
                </c:pt>
                <c:pt idx="58">
                  <c:v>2013Q3</c:v>
                </c:pt>
                <c:pt idx="59">
                  <c:v>2013Q4</c:v>
                </c:pt>
                <c:pt idx="60">
                  <c:v>2014Q1</c:v>
                </c:pt>
                <c:pt idx="61">
                  <c:v>2014Q2</c:v>
                </c:pt>
                <c:pt idx="62">
                  <c:v>2014Q3</c:v>
                </c:pt>
                <c:pt idx="63">
                  <c:v>2014Q4</c:v>
                </c:pt>
                <c:pt idx="64">
                  <c:v>2015Q1</c:v>
                </c:pt>
                <c:pt idx="65">
                  <c:v>2015Q2</c:v>
                </c:pt>
                <c:pt idx="66">
                  <c:v>2015Q3</c:v>
                </c:pt>
                <c:pt idx="67">
                  <c:v>2015Q4</c:v>
                </c:pt>
                <c:pt idx="68">
                  <c:v>2016Q1</c:v>
                </c:pt>
                <c:pt idx="69">
                  <c:v>2016Q2</c:v>
                </c:pt>
                <c:pt idx="70">
                  <c:v>2016Q3</c:v>
                </c:pt>
                <c:pt idx="71">
                  <c:v>2016Q4</c:v>
                </c:pt>
                <c:pt idx="72">
                  <c:v>2017Q1</c:v>
                </c:pt>
                <c:pt idx="73">
                  <c:v>2017Q2</c:v>
                </c:pt>
                <c:pt idx="74">
                  <c:v>2017Q3</c:v>
                </c:pt>
                <c:pt idx="75">
                  <c:v>2017Q4</c:v>
                </c:pt>
                <c:pt idx="76">
                  <c:v>2018Q1</c:v>
                </c:pt>
                <c:pt idx="77">
                  <c:v>2018Q2</c:v>
                </c:pt>
                <c:pt idx="78">
                  <c:v>2018Q3</c:v>
                </c:pt>
                <c:pt idx="79">
                  <c:v>2018Q4</c:v>
                </c:pt>
                <c:pt idx="80">
                  <c:v>2019Q1</c:v>
                </c:pt>
                <c:pt idx="81">
                  <c:v>2019Q2</c:v>
                </c:pt>
                <c:pt idx="82">
                  <c:v>2019Q3</c:v>
                </c:pt>
                <c:pt idx="83">
                  <c:v>2019Q4</c:v>
                </c:pt>
                <c:pt idx="84">
                  <c:v>2020Q1</c:v>
                </c:pt>
                <c:pt idx="85">
                  <c:v>2020Q2</c:v>
                </c:pt>
                <c:pt idx="86">
                  <c:v>2020Q3</c:v>
                </c:pt>
                <c:pt idx="87">
                  <c:v>2020Q4</c:v>
                </c:pt>
                <c:pt idx="88">
                  <c:v>2021Q1</c:v>
                </c:pt>
                <c:pt idx="89">
                  <c:v>2021Q2</c:v>
                </c:pt>
                <c:pt idx="90">
                  <c:v>2021Q3</c:v>
                </c:pt>
                <c:pt idx="91">
                  <c:v>2021Q4</c:v>
                </c:pt>
                <c:pt idx="92">
                  <c:v>2022Q1</c:v>
                </c:pt>
                <c:pt idx="93">
                  <c:v>2022Q2</c:v>
                </c:pt>
                <c:pt idx="94">
                  <c:v>2022Q3</c:v>
                </c:pt>
                <c:pt idx="95">
                  <c:v>2022Q4</c:v>
                </c:pt>
                <c:pt idx="96">
                  <c:v>2023Q1</c:v>
                </c:pt>
                <c:pt idx="97">
                  <c:v>2023Q2</c:v>
                </c:pt>
                <c:pt idx="98">
                  <c:v>2023Q3</c:v>
                </c:pt>
              </c:strCache>
            </c:strRef>
          </c:cat>
          <c:val>
            <c:numRef>
              <c:f>Serviços!$H$7:$H$105</c:f>
              <c:numCache>
                <c:formatCode>General</c:formatCode>
                <c:ptCount val="99"/>
                <c:pt idx="0">
                  <c:v>101.43694959389907</c:v>
                </c:pt>
                <c:pt idx="1">
                  <c:v>102.49298432269855</c:v>
                </c:pt>
                <c:pt idx="2">
                  <c:v>103.1111132266774</c:v>
                </c:pt>
                <c:pt idx="3">
                  <c:v>103.82021110518541</c:v>
                </c:pt>
                <c:pt idx="4">
                  <c:v>104.89921821354255</c:v>
                </c:pt>
                <c:pt idx="5">
                  <c:v>106.58336578724435</c:v>
                </c:pt>
                <c:pt idx="6">
                  <c:v>107.39984910003378</c:v>
                </c:pt>
                <c:pt idx="7">
                  <c:v>107.99695847062326</c:v>
                </c:pt>
                <c:pt idx="8">
                  <c:v>110.41211537079049</c:v>
                </c:pt>
                <c:pt idx="9">
                  <c:v>112.15297628407085</c:v>
                </c:pt>
                <c:pt idx="10">
                  <c:v>113.08280080919626</c:v>
                </c:pt>
                <c:pt idx="11">
                  <c:v>113.68858001346116</c:v>
                </c:pt>
                <c:pt idx="12">
                  <c:v>113.31940862481311</c:v>
                </c:pt>
                <c:pt idx="13">
                  <c:v>113.50058560118303</c:v>
                </c:pt>
                <c:pt idx="14">
                  <c:v>114.39307525077315</c:v>
                </c:pt>
                <c:pt idx="15">
                  <c:v>114.52149714734099</c:v>
                </c:pt>
                <c:pt idx="16">
                  <c:v>114.86514070459508</c:v>
                </c:pt>
                <c:pt idx="17">
                  <c:v>115.33778192556369</c:v>
                </c:pt>
                <c:pt idx="18">
                  <c:v>115.29369558247431</c:v>
                </c:pt>
                <c:pt idx="19">
                  <c:v>115.5378469437204</c:v>
                </c:pt>
                <c:pt idx="20">
                  <c:v>115.48095406981821</c:v>
                </c:pt>
                <c:pt idx="21">
                  <c:v>117.61324797658723</c:v>
                </c:pt>
                <c:pt idx="22">
                  <c:v>119.06274505210691</c:v>
                </c:pt>
                <c:pt idx="23">
                  <c:v>120.28680071582728</c:v>
                </c:pt>
                <c:pt idx="24">
                  <c:v>120.57245345489183</c:v>
                </c:pt>
                <c:pt idx="25">
                  <c:v>121.59319464039622</c:v>
                </c:pt>
                <c:pt idx="26">
                  <c:v>122.4500031873612</c:v>
                </c:pt>
                <c:pt idx="27">
                  <c:v>123.24782197329182</c:v>
                </c:pt>
                <c:pt idx="28">
                  <c:v>124.83578620675729</c:v>
                </c:pt>
                <c:pt idx="29">
                  <c:v>125.90957608331462</c:v>
                </c:pt>
                <c:pt idx="30">
                  <c:v>128.03428628556404</c:v>
                </c:pt>
                <c:pt idx="31">
                  <c:v>128.79268519493041</c:v>
                </c:pt>
                <c:pt idx="32">
                  <c:v>129.98006017218805</c:v>
                </c:pt>
                <c:pt idx="33">
                  <c:v>131.54298227879937</c:v>
                </c:pt>
                <c:pt idx="34">
                  <c:v>133.60516028520118</c:v>
                </c:pt>
                <c:pt idx="35">
                  <c:v>135.0095992552794</c:v>
                </c:pt>
                <c:pt idx="36">
                  <c:v>136.69684313233498</c:v>
                </c:pt>
                <c:pt idx="37">
                  <c:v>138.321059335364</c:v>
                </c:pt>
                <c:pt idx="38">
                  <c:v>140.21174554214932</c:v>
                </c:pt>
                <c:pt idx="39">
                  <c:v>142.54662565662187</c:v>
                </c:pt>
                <c:pt idx="40">
                  <c:v>143.32334278221404</c:v>
                </c:pt>
                <c:pt idx="41">
                  <c:v>144.15687845684741</c:v>
                </c:pt>
                <c:pt idx="42">
                  <c:v>146.11551386173156</c:v>
                </c:pt>
                <c:pt idx="43">
                  <c:v>147.56197599204401</c:v>
                </c:pt>
                <c:pt idx="44">
                  <c:v>149.98378355630945</c:v>
                </c:pt>
                <c:pt idx="45">
                  <c:v>151.19523584644816</c:v>
                </c:pt>
                <c:pt idx="46">
                  <c:v>152.4431617960752</c:v>
                </c:pt>
                <c:pt idx="47">
                  <c:v>153.64870607339276</c:v>
                </c:pt>
                <c:pt idx="48">
                  <c:v>156.39184951901302</c:v>
                </c:pt>
                <c:pt idx="49">
                  <c:v>157.69369314101439</c:v>
                </c:pt>
                <c:pt idx="50">
                  <c:v>158.80276145044928</c:v>
                </c:pt>
                <c:pt idx="51">
                  <c:v>159.72374243609806</c:v>
                </c:pt>
                <c:pt idx="52">
                  <c:v>160.83978468966171</c:v>
                </c:pt>
                <c:pt idx="53">
                  <c:v>161.79451572115246</c:v>
                </c:pt>
                <c:pt idx="54">
                  <c:v>162.57642906252576</c:v>
                </c:pt>
                <c:pt idx="55">
                  <c:v>163.13563133926328</c:v>
                </c:pt>
                <c:pt idx="56">
                  <c:v>163.01416981762844</c:v>
                </c:pt>
                <c:pt idx="57">
                  <c:v>164.37671706168936</c:v>
                </c:pt>
                <c:pt idx="58">
                  <c:v>166.21400120099855</c:v>
                </c:pt>
                <c:pt idx="59">
                  <c:v>167.71584566465933</c:v>
                </c:pt>
                <c:pt idx="60">
                  <c:v>168.63966984756479</c:v>
                </c:pt>
                <c:pt idx="61">
                  <c:v>169.9136490189434</c:v>
                </c:pt>
                <c:pt idx="62">
                  <c:v>170.47325776667526</c:v>
                </c:pt>
                <c:pt idx="63">
                  <c:v>171.43460585120712</c:v>
                </c:pt>
                <c:pt idx="64">
                  <c:v>170.82329174823766</c:v>
                </c:pt>
                <c:pt idx="65">
                  <c:v>171.9407461447781</c:v>
                </c:pt>
                <c:pt idx="66">
                  <c:v>171.75966942372816</c:v>
                </c:pt>
                <c:pt idx="67">
                  <c:v>171.70466691989884</c:v>
                </c:pt>
                <c:pt idx="68">
                  <c:v>170.58815437385073</c:v>
                </c:pt>
                <c:pt idx="69">
                  <c:v>169.97717551587363</c:v>
                </c:pt>
                <c:pt idx="70">
                  <c:v>168.831448983065</c:v>
                </c:pt>
                <c:pt idx="71">
                  <c:v>169.07249690855585</c:v>
                </c:pt>
                <c:pt idx="72">
                  <c:v>167.43048886271319</c:v>
                </c:pt>
                <c:pt idx="73">
                  <c:v>168.11216258896945</c:v>
                </c:pt>
                <c:pt idx="74">
                  <c:v>168.7417914553196</c:v>
                </c:pt>
                <c:pt idx="75">
                  <c:v>169.52164729358154</c:v>
                </c:pt>
                <c:pt idx="76">
                  <c:v>168.58161326952361</c:v>
                </c:pt>
                <c:pt idx="77">
                  <c:v>168.70253635248687</c:v>
                </c:pt>
                <c:pt idx="78">
                  <c:v>169.67724897894632</c:v>
                </c:pt>
                <c:pt idx="79">
                  <c:v>170.87389415818828</c:v>
                </c:pt>
                <c:pt idx="80">
                  <c:v>170.51654255011388</c:v>
                </c:pt>
                <c:pt idx="81">
                  <c:v>171.55464368680077</c:v>
                </c:pt>
                <c:pt idx="82">
                  <c:v>172.16624486699735</c:v>
                </c:pt>
                <c:pt idx="83">
                  <c:v>173.74471806387919</c:v>
                </c:pt>
                <c:pt idx="84">
                  <c:v>172.24784928730128</c:v>
                </c:pt>
                <c:pt idx="85">
                  <c:v>164.11053725114729</c:v>
                </c:pt>
                <c:pt idx="86">
                  <c:v>162.4066461749579</c:v>
                </c:pt>
                <c:pt idx="87">
                  <c:v>166.38436488720649</c:v>
                </c:pt>
                <c:pt idx="88">
                  <c:v>166.82605817552124</c:v>
                </c:pt>
                <c:pt idx="89">
                  <c:v>169.56136404837449</c:v>
                </c:pt>
                <c:pt idx="90">
                  <c:v>172.76298073803437</c:v>
                </c:pt>
                <c:pt idx="91">
                  <c:v>176.53976482412293</c:v>
                </c:pt>
                <c:pt idx="92">
                  <c:v>177.11954785898544</c:v>
                </c:pt>
                <c:pt idx="93">
                  <c:v>180.21910682024946</c:v>
                </c:pt>
                <c:pt idx="94">
                  <c:v>182.01791726859446</c:v>
                </c:pt>
                <c:pt idx="95">
                  <c:v>183.01254661428862</c:v>
                </c:pt>
                <c:pt idx="96">
                  <c:v>182.53836095990869</c:v>
                </c:pt>
                <c:pt idx="97">
                  <c:v>183.8089192585395</c:v>
                </c:pt>
                <c:pt idx="98">
                  <c:v>185.02546601395088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D-4AFE-949B-3E3AC0999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410320"/>
        <c:axId val="546409600"/>
      </c:lineChart>
      <c:lineChart>
        <c:grouping val="standard"/>
        <c:varyColors val="0"/>
        <c:ser>
          <c:idx val="2"/>
          <c:order val="2"/>
          <c:tx>
            <c:strRef>
              <c:f>Serviços!$I$2</c:f>
              <c:strCache>
                <c:ptCount val="1"/>
                <c:pt idx="0">
                  <c:v>HIATO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Serviços!$A$5:$A$104</c:f>
              <c:strCache>
                <c:ptCount val="100"/>
                <c:pt idx="0">
                  <c:v>1998Q3</c:v>
                </c:pt>
                <c:pt idx="1">
                  <c:v>1998Q4</c:v>
                </c:pt>
                <c:pt idx="2">
                  <c:v>1999Q1</c:v>
                </c:pt>
                <c:pt idx="3">
                  <c:v>1999Q2</c:v>
                </c:pt>
                <c:pt idx="4">
                  <c:v>1999Q3</c:v>
                </c:pt>
                <c:pt idx="5">
                  <c:v>1999Q4</c:v>
                </c:pt>
                <c:pt idx="6">
                  <c:v>2000Q1</c:v>
                </c:pt>
                <c:pt idx="7">
                  <c:v>2000Q2</c:v>
                </c:pt>
                <c:pt idx="8">
                  <c:v>2000Q3</c:v>
                </c:pt>
                <c:pt idx="9">
                  <c:v>2000Q4</c:v>
                </c:pt>
                <c:pt idx="10">
                  <c:v>2001Q1</c:v>
                </c:pt>
                <c:pt idx="11">
                  <c:v>2001Q2</c:v>
                </c:pt>
                <c:pt idx="12">
                  <c:v>2001Q3</c:v>
                </c:pt>
                <c:pt idx="13">
                  <c:v>2001Q4</c:v>
                </c:pt>
                <c:pt idx="14">
                  <c:v>2002Q1</c:v>
                </c:pt>
                <c:pt idx="15">
                  <c:v>2002Q2</c:v>
                </c:pt>
                <c:pt idx="16">
                  <c:v>2002Q3</c:v>
                </c:pt>
                <c:pt idx="17">
                  <c:v>2002Q4</c:v>
                </c:pt>
                <c:pt idx="18">
                  <c:v>2003Q1</c:v>
                </c:pt>
                <c:pt idx="19">
                  <c:v>2003Q2</c:v>
                </c:pt>
                <c:pt idx="20">
                  <c:v>2003Q3</c:v>
                </c:pt>
                <c:pt idx="21">
                  <c:v>2003Q4</c:v>
                </c:pt>
                <c:pt idx="22">
                  <c:v>2004Q1</c:v>
                </c:pt>
                <c:pt idx="23">
                  <c:v>2004Q2</c:v>
                </c:pt>
                <c:pt idx="24">
                  <c:v>2004Q3</c:v>
                </c:pt>
                <c:pt idx="25">
                  <c:v>2004Q4</c:v>
                </c:pt>
                <c:pt idx="26">
                  <c:v>2005Q1</c:v>
                </c:pt>
                <c:pt idx="27">
                  <c:v>2005Q2</c:v>
                </c:pt>
                <c:pt idx="28">
                  <c:v>2005Q3</c:v>
                </c:pt>
                <c:pt idx="29">
                  <c:v>2005Q4</c:v>
                </c:pt>
                <c:pt idx="30">
                  <c:v>2006Q1</c:v>
                </c:pt>
                <c:pt idx="31">
                  <c:v>2006Q2</c:v>
                </c:pt>
                <c:pt idx="32">
                  <c:v>2006Q3</c:v>
                </c:pt>
                <c:pt idx="33">
                  <c:v>2006Q4</c:v>
                </c:pt>
                <c:pt idx="34">
                  <c:v>2007Q1</c:v>
                </c:pt>
                <c:pt idx="35">
                  <c:v>2007Q2</c:v>
                </c:pt>
                <c:pt idx="36">
                  <c:v>2007Q3</c:v>
                </c:pt>
                <c:pt idx="37">
                  <c:v>2007Q4</c:v>
                </c:pt>
                <c:pt idx="38">
                  <c:v>2008Q1</c:v>
                </c:pt>
                <c:pt idx="39">
                  <c:v>2008Q2</c:v>
                </c:pt>
                <c:pt idx="40">
                  <c:v>2008Q3</c:v>
                </c:pt>
                <c:pt idx="41">
                  <c:v>2008Q4</c:v>
                </c:pt>
                <c:pt idx="42">
                  <c:v>2009Q1</c:v>
                </c:pt>
                <c:pt idx="43">
                  <c:v>2009Q2</c:v>
                </c:pt>
                <c:pt idx="44">
                  <c:v>2009Q3</c:v>
                </c:pt>
                <c:pt idx="45">
                  <c:v>2009Q4</c:v>
                </c:pt>
                <c:pt idx="46">
                  <c:v>2010Q1</c:v>
                </c:pt>
                <c:pt idx="47">
                  <c:v>2010Q2</c:v>
                </c:pt>
                <c:pt idx="48">
                  <c:v>2010Q3</c:v>
                </c:pt>
                <c:pt idx="49">
                  <c:v>2010Q4</c:v>
                </c:pt>
                <c:pt idx="50">
                  <c:v>2011Q1</c:v>
                </c:pt>
                <c:pt idx="51">
                  <c:v>2011Q2</c:v>
                </c:pt>
                <c:pt idx="52">
                  <c:v>2011Q3</c:v>
                </c:pt>
                <c:pt idx="53">
                  <c:v>2011Q4</c:v>
                </c:pt>
                <c:pt idx="54">
                  <c:v>2012Q1</c:v>
                </c:pt>
                <c:pt idx="55">
                  <c:v>2012Q2</c:v>
                </c:pt>
                <c:pt idx="56">
                  <c:v>2012Q3</c:v>
                </c:pt>
                <c:pt idx="57">
                  <c:v>2012Q4</c:v>
                </c:pt>
                <c:pt idx="58">
                  <c:v>2013Q1</c:v>
                </c:pt>
                <c:pt idx="59">
                  <c:v>2013Q2</c:v>
                </c:pt>
                <c:pt idx="60">
                  <c:v>2013Q3</c:v>
                </c:pt>
                <c:pt idx="61">
                  <c:v>2013Q4</c:v>
                </c:pt>
                <c:pt idx="62">
                  <c:v>2014Q1</c:v>
                </c:pt>
                <c:pt idx="63">
                  <c:v>2014Q2</c:v>
                </c:pt>
                <c:pt idx="64">
                  <c:v>2014Q3</c:v>
                </c:pt>
                <c:pt idx="65">
                  <c:v>2014Q4</c:v>
                </c:pt>
                <c:pt idx="66">
                  <c:v>2015Q1</c:v>
                </c:pt>
                <c:pt idx="67">
                  <c:v>2015Q2</c:v>
                </c:pt>
                <c:pt idx="68">
                  <c:v>2015Q3</c:v>
                </c:pt>
                <c:pt idx="69">
                  <c:v>2015Q4</c:v>
                </c:pt>
                <c:pt idx="70">
                  <c:v>2016Q1</c:v>
                </c:pt>
                <c:pt idx="71">
                  <c:v>2016Q2</c:v>
                </c:pt>
                <c:pt idx="72">
                  <c:v>2016Q3</c:v>
                </c:pt>
                <c:pt idx="73">
                  <c:v>2016Q4</c:v>
                </c:pt>
                <c:pt idx="74">
                  <c:v>2017Q1</c:v>
                </c:pt>
                <c:pt idx="75">
                  <c:v>2017Q2</c:v>
                </c:pt>
                <c:pt idx="76">
                  <c:v>2017Q3</c:v>
                </c:pt>
                <c:pt idx="77">
                  <c:v>2017Q4</c:v>
                </c:pt>
                <c:pt idx="78">
                  <c:v>2018Q1</c:v>
                </c:pt>
                <c:pt idx="79">
                  <c:v>2018Q2</c:v>
                </c:pt>
                <c:pt idx="80">
                  <c:v>2018Q3</c:v>
                </c:pt>
                <c:pt idx="81">
                  <c:v>2018Q4</c:v>
                </c:pt>
                <c:pt idx="82">
                  <c:v>2019Q1</c:v>
                </c:pt>
                <c:pt idx="83">
                  <c:v>2019Q2</c:v>
                </c:pt>
                <c:pt idx="84">
                  <c:v>2019Q3</c:v>
                </c:pt>
                <c:pt idx="85">
                  <c:v>2019Q4</c:v>
                </c:pt>
                <c:pt idx="86">
                  <c:v>2020Q1</c:v>
                </c:pt>
                <c:pt idx="87">
                  <c:v>2020Q2</c:v>
                </c:pt>
                <c:pt idx="88">
                  <c:v>2020Q3</c:v>
                </c:pt>
                <c:pt idx="89">
                  <c:v>2020Q4</c:v>
                </c:pt>
                <c:pt idx="90">
                  <c:v>2021Q1</c:v>
                </c:pt>
                <c:pt idx="91">
                  <c:v>2021Q2</c:v>
                </c:pt>
                <c:pt idx="92">
                  <c:v>2021Q3</c:v>
                </c:pt>
                <c:pt idx="93">
                  <c:v>2021Q4</c:v>
                </c:pt>
                <c:pt idx="94">
                  <c:v>2022Q1</c:v>
                </c:pt>
                <c:pt idx="95">
                  <c:v>2022Q2</c:v>
                </c:pt>
                <c:pt idx="96">
                  <c:v>2022Q3</c:v>
                </c:pt>
                <c:pt idx="97">
                  <c:v>2022Q4</c:v>
                </c:pt>
                <c:pt idx="98">
                  <c:v>2023Q1</c:v>
                </c:pt>
                <c:pt idx="99">
                  <c:v>2023Q2</c:v>
                </c:pt>
              </c:strCache>
            </c:strRef>
          </c:cat>
          <c:val>
            <c:numRef>
              <c:f>Serviços!$I$7:$I$105</c:f>
              <c:numCache>
                <c:formatCode>0.0%</c:formatCode>
                <c:ptCount val="99"/>
                <c:pt idx="0">
                  <c:v>-2.4474869233016307E-4</c:v>
                </c:pt>
                <c:pt idx="1">
                  <c:v>-7.6325656282046342E-3</c:v>
                </c:pt>
                <c:pt idx="2">
                  <c:v>-1.0040597323621475E-2</c:v>
                </c:pt>
                <c:pt idx="3">
                  <c:v>2.1760214380194924E-3</c:v>
                </c:pt>
                <c:pt idx="4">
                  <c:v>8.002519414382691E-3</c:v>
                </c:pt>
                <c:pt idx="5">
                  <c:v>1.311359368746679E-3</c:v>
                </c:pt>
                <c:pt idx="6">
                  <c:v>9.477644376177213E-3</c:v>
                </c:pt>
                <c:pt idx="7">
                  <c:v>1.0517449558903231E-2</c:v>
                </c:pt>
                <c:pt idx="8">
                  <c:v>-1.7821071470106316E-2</c:v>
                </c:pt>
                <c:pt idx="9">
                  <c:v>-2.3298458859570822E-2</c:v>
                </c:pt>
                <c:pt idx="10">
                  <c:v>-3.579919232928154E-2</c:v>
                </c:pt>
                <c:pt idx="11">
                  <c:v>-4.2868209710826811E-2</c:v>
                </c:pt>
                <c:pt idx="12">
                  <c:v>-1.6944475920470589E-2</c:v>
                </c:pt>
                <c:pt idx="13">
                  <c:v>-1.7654007834952964E-2</c:v>
                </c:pt>
                <c:pt idx="14">
                  <c:v>-1.5104655621166835E-2</c:v>
                </c:pt>
                <c:pt idx="15">
                  <c:v>-1.3265546950974927E-2</c:v>
                </c:pt>
                <c:pt idx="16">
                  <c:v>-2.0150681195635213E-2</c:v>
                </c:pt>
                <c:pt idx="17">
                  <c:v>-3.680320450339665E-2</c:v>
                </c:pt>
                <c:pt idx="18">
                  <c:v>-3.0169812841605692E-2</c:v>
                </c:pt>
                <c:pt idx="19">
                  <c:v>-2.3191315321347425E-2</c:v>
                </c:pt>
                <c:pt idx="20">
                  <c:v>-1.2058087085965162E-2</c:v>
                </c:pt>
                <c:pt idx="21">
                  <c:v>-2.8428310359883469E-3</c:v>
                </c:pt>
                <c:pt idx="22">
                  <c:v>1.3309890940842897E-3</c:v>
                </c:pt>
                <c:pt idx="23">
                  <c:v>7.3227391227125172E-3</c:v>
                </c:pt>
                <c:pt idx="24">
                  <c:v>9.26388583857626E-3</c:v>
                </c:pt>
                <c:pt idx="25">
                  <c:v>1.6884577525712152E-2</c:v>
                </c:pt>
                <c:pt idx="26">
                  <c:v>1.0136427416793301E-2</c:v>
                </c:pt>
                <c:pt idx="27">
                  <c:v>1.3304098134736269E-2</c:v>
                </c:pt>
                <c:pt idx="28">
                  <c:v>1.4339623264909746E-2</c:v>
                </c:pt>
                <c:pt idx="29">
                  <c:v>1.8305383413480616E-3</c:v>
                </c:pt>
                <c:pt idx="30">
                  <c:v>2.6350364504200436E-3</c:v>
                </c:pt>
                <c:pt idx="31">
                  <c:v>1.4528594081911712E-2</c:v>
                </c:pt>
                <c:pt idx="32">
                  <c:v>2.6098430315120092E-2</c:v>
                </c:pt>
                <c:pt idx="33">
                  <c:v>1.8766235461513434E-2</c:v>
                </c:pt>
                <c:pt idx="34">
                  <c:v>8.2707602889288256E-3</c:v>
                </c:pt>
                <c:pt idx="35">
                  <c:v>2.2346076450261258E-2</c:v>
                </c:pt>
                <c:pt idx="36">
                  <c:v>2.5368595832369466E-2</c:v>
                </c:pt>
                <c:pt idx="37">
                  <c:v>3.9269807739704544E-2</c:v>
                </c:pt>
                <c:pt idx="38">
                  <c:v>3.7469403767157079E-2</c:v>
                </c:pt>
                <c:pt idx="39">
                  <c:v>-1.1888631990827705E-2</c:v>
                </c:pt>
                <c:pt idx="40">
                  <c:v>-2.7606517725974038E-2</c:v>
                </c:pt>
                <c:pt idx="41">
                  <c:v>-2.3055632260373281E-2</c:v>
                </c:pt>
                <c:pt idx="42">
                  <c:v>-1.3249442819018697E-2</c:v>
                </c:pt>
                <c:pt idx="43">
                  <c:v>-3.2841006344896417E-3</c:v>
                </c:pt>
                <c:pt idx="44">
                  <c:v>4.4842255860083535E-3</c:v>
                </c:pt>
                <c:pt idx="45">
                  <c:v>1.8634013041784231E-3</c:v>
                </c:pt>
                <c:pt idx="46">
                  <c:v>9.7107954664182369E-3</c:v>
                </c:pt>
                <c:pt idx="47">
                  <c:v>1.4219505907108925E-2</c:v>
                </c:pt>
                <c:pt idx="48">
                  <c:v>1.4548071792420156E-2</c:v>
                </c:pt>
                <c:pt idx="49">
                  <c:v>1.2763917484079111E-2</c:v>
                </c:pt>
                <c:pt idx="50">
                  <c:v>1.5270634217080976E-4</c:v>
                </c:pt>
                <c:pt idx="51">
                  <c:v>-7.7716301054442979E-4</c:v>
                </c:pt>
                <c:pt idx="52">
                  <c:v>-4.5482623803259105E-3</c:v>
                </c:pt>
                <c:pt idx="53">
                  <c:v>6.4856914047447768E-3</c:v>
                </c:pt>
                <c:pt idx="54">
                  <c:v>2.0638972265695294E-2</c:v>
                </c:pt>
                <c:pt idx="55">
                  <c:v>2.3735218839060521E-2</c:v>
                </c:pt>
                <c:pt idx="56">
                  <c:v>1.931613790159634E-2</c:v>
                </c:pt>
                <c:pt idx="57">
                  <c:v>2.4583106654229608E-2</c:v>
                </c:pt>
                <c:pt idx="58">
                  <c:v>1.8908724902818683E-2</c:v>
                </c:pt>
                <c:pt idx="59">
                  <c:v>1.754983897333021E-2</c:v>
                </c:pt>
                <c:pt idx="60">
                  <c:v>2.8190770882215714E-2</c:v>
                </c:pt>
                <c:pt idx="61">
                  <c:v>2.5433910410482311E-3</c:v>
                </c:pt>
                <c:pt idx="62">
                  <c:v>3.8558229072116392E-3</c:v>
                </c:pt>
                <c:pt idx="63">
                  <c:v>-7.8796840192451483E-4</c:v>
                </c:pt>
                <c:pt idx="64">
                  <c:v>-9.3345604492082943E-3</c:v>
                </c:pt>
                <c:pt idx="65">
                  <c:v>-4.529127368438849E-2</c:v>
                </c:pt>
                <c:pt idx="66">
                  <c:v>-6.4071691971286815E-2</c:v>
                </c:pt>
                <c:pt idx="67">
                  <c:v>-7.1339747145260965E-2</c:v>
                </c:pt>
                <c:pt idx="68">
                  <c:v>-7.715785957756599E-2</c:v>
                </c:pt>
                <c:pt idx="69">
                  <c:v>-7.1706736376998995E-2</c:v>
                </c:pt>
                <c:pt idx="70">
                  <c:v>-7.2193823224164788E-2</c:v>
                </c:pt>
                <c:pt idx="71">
                  <c:v>-7.9551877027299128E-2</c:v>
                </c:pt>
                <c:pt idx="72">
                  <c:v>-6.3342739366127623E-2</c:v>
                </c:pt>
                <c:pt idx="73">
                  <c:v>-5.4222274042405032E-2</c:v>
                </c:pt>
                <c:pt idx="74">
                  <c:v>-4.8964304848335909E-2</c:v>
                </c:pt>
                <c:pt idx="75">
                  <c:v>-5.0290363236361268E-2</c:v>
                </c:pt>
                <c:pt idx="76">
                  <c:v>-3.2967461264765061E-2</c:v>
                </c:pt>
                <c:pt idx="77">
                  <c:v>-3.1566443183385931E-2</c:v>
                </c:pt>
                <c:pt idx="78">
                  <c:v>-2.902663799456965E-2</c:v>
                </c:pt>
                <c:pt idx="79">
                  <c:v>-3.8177282839303071E-2</c:v>
                </c:pt>
                <c:pt idx="80">
                  <c:v>-2.1464382126386426E-2</c:v>
                </c:pt>
                <c:pt idx="81">
                  <c:v>-2.6776237943206476E-2</c:v>
                </c:pt>
                <c:pt idx="82">
                  <c:v>-2.7876982637177538E-2</c:v>
                </c:pt>
                <c:pt idx="83">
                  <c:v>-2.8067295188710553E-2</c:v>
                </c:pt>
                <c:pt idx="84">
                  <c:v>-3.9056355558967422E-2</c:v>
                </c:pt>
                <c:pt idx="85">
                  <c:v>-0.14033408488821014</c:v>
                </c:pt>
                <c:pt idx="86">
                  <c:v>-3.7321676166289217E-2</c:v>
                </c:pt>
                <c:pt idx="87">
                  <c:v>-1.1083703766412607E-2</c:v>
                </c:pt>
                <c:pt idx="88">
                  <c:v>1.1712975477019699E-3</c:v>
                </c:pt>
                <c:pt idx="89">
                  <c:v>-1.5015572060532188E-2</c:v>
                </c:pt>
                <c:pt idx="90">
                  <c:v>-1.1829631934802803E-2</c:v>
                </c:pt>
                <c:pt idx="91">
                  <c:v>-2.1288231829152099E-2</c:v>
                </c:pt>
                <c:pt idx="92">
                  <c:v>-3.4347974636531995E-3</c:v>
                </c:pt>
                <c:pt idx="93">
                  <c:v>2.5234741318750781E-3</c:v>
                </c:pt>
                <c:pt idx="94">
                  <c:v>5.9110395897831883E-3</c:v>
                </c:pt>
                <c:pt idx="95">
                  <c:v>1.7252970576320656E-3</c:v>
                </c:pt>
                <c:pt idx="96">
                  <c:v>3.6840046568348741E-3</c:v>
                </c:pt>
                <c:pt idx="97">
                  <c:v>4.4132298904903163E-3</c:v>
                </c:pt>
                <c:pt idx="98">
                  <c:v>1.0960193424715964E-3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ED-4AFE-949B-3E3AC0999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50424"/>
        <c:axId val="545448624"/>
      </c:lineChart>
      <c:dateAx>
        <c:axId val="546410320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6409600"/>
        <c:crosses val="autoZero"/>
        <c:auto val="0"/>
        <c:lblOffset val="100"/>
        <c:baseTimeUnit val="days"/>
      </c:dateAx>
      <c:valAx>
        <c:axId val="54640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6410320"/>
        <c:crosses val="autoZero"/>
        <c:crossBetween val="between"/>
      </c:valAx>
      <c:valAx>
        <c:axId val="5454486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5450424"/>
        <c:crosses val="max"/>
        <c:crossBetween val="between"/>
        <c:minorUnit val="1.0000000000000002E-2"/>
      </c:valAx>
      <c:catAx>
        <c:axId val="545450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44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Gráfico 6: Produtividade do Trabalho</a:t>
            </a:r>
            <a:r>
              <a:rPr lang="en-US" baseline="0"/>
              <a:t> e do Capital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Serviços!$T$2</c:f>
              <c:strCache>
                <c:ptCount val="1"/>
                <c:pt idx="0">
                  <c:v>Y/L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Serviços!$A$4:$A$104</c:f>
              <c:strCache>
                <c:ptCount val="101"/>
                <c:pt idx="0">
                  <c:v>1998Q2</c:v>
                </c:pt>
                <c:pt idx="1">
                  <c:v>1998Q3</c:v>
                </c:pt>
                <c:pt idx="2">
                  <c:v>1998Q4</c:v>
                </c:pt>
                <c:pt idx="3">
                  <c:v>1999Q1</c:v>
                </c:pt>
                <c:pt idx="4">
                  <c:v>1999Q2</c:v>
                </c:pt>
                <c:pt idx="5">
                  <c:v>1999Q3</c:v>
                </c:pt>
                <c:pt idx="6">
                  <c:v>1999Q4</c:v>
                </c:pt>
                <c:pt idx="7">
                  <c:v>2000Q1</c:v>
                </c:pt>
                <c:pt idx="8">
                  <c:v>2000Q2</c:v>
                </c:pt>
                <c:pt idx="9">
                  <c:v>2000Q3</c:v>
                </c:pt>
                <c:pt idx="10">
                  <c:v>2000Q4</c:v>
                </c:pt>
                <c:pt idx="11">
                  <c:v>2001Q1</c:v>
                </c:pt>
                <c:pt idx="12">
                  <c:v>2001Q2</c:v>
                </c:pt>
                <c:pt idx="13">
                  <c:v>2001Q3</c:v>
                </c:pt>
                <c:pt idx="14">
                  <c:v>2001Q4</c:v>
                </c:pt>
                <c:pt idx="15">
                  <c:v>2002Q1</c:v>
                </c:pt>
                <c:pt idx="16">
                  <c:v>2002Q2</c:v>
                </c:pt>
                <c:pt idx="17">
                  <c:v>2002Q3</c:v>
                </c:pt>
                <c:pt idx="18">
                  <c:v>2002Q4</c:v>
                </c:pt>
                <c:pt idx="19">
                  <c:v>2003Q1</c:v>
                </c:pt>
                <c:pt idx="20">
                  <c:v>2003Q2</c:v>
                </c:pt>
                <c:pt idx="21">
                  <c:v>2003Q3</c:v>
                </c:pt>
                <c:pt idx="22">
                  <c:v>2003Q4</c:v>
                </c:pt>
                <c:pt idx="23">
                  <c:v>2004Q1</c:v>
                </c:pt>
                <c:pt idx="24">
                  <c:v>2004Q2</c:v>
                </c:pt>
                <c:pt idx="25">
                  <c:v>2004Q3</c:v>
                </c:pt>
                <c:pt idx="26">
                  <c:v>2004Q4</c:v>
                </c:pt>
                <c:pt idx="27">
                  <c:v>2005Q1</c:v>
                </c:pt>
                <c:pt idx="28">
                  <c:v>2005Q2</c:v>
                </c:pt>
                <c:pt idx="29">
                  <c:v>2005Q3</c:v>
                </c:pt>
                <c:pt idx="30">
                  <c:v>2005Q4</c:v>
                </c:pt>
                <c:pt idx="31">
                  <c:v>2006Q1</c:v>
                </c:pt>
                <c:pt idx="32">
                  <c:v>2006Q2</c:v>
                </c:pt>
                <c:pt idx="33">
                  <c:v>2006Q3</c:v>
                </c:pt>
                <c:pt idx="34">
                  <c:v>2006Q4</c:v>
                </c:pt>
                <c:pt idx="35">
                  <c:v>2007Q1</c:v>
                </c:pt>
                <c:pt idx="36">
                  <c:v>2007Q2</c:v>
                </c:pt>
                <c:pt idx="37">
                  <c:v>2007Q3</c:v>
                </c:pt>
                <c:pt idx="38">
                  <c:v>2007Q4</c:v>
                </c:pt>
                <c:pt idx="39">
                  <c:v>2008Q1</c:v>
                </c:pt>
                <c:pt idx="40">
                  <c:v>2008Q2</c:v>
                </c:pt>
                <c:pt idx="41">
                  <c:v>2008Q3</c:v>
                </c:pt>
                <c:pt idx="42">
                  <c:v>2008Q4</c:v>
                </c:pt>
                <c:pt idx="43">
                  <c:v>2009Q1</c:v>
                </c:pt>
                <c:pt idx="44">
                  <c:v>2009Q2</c:v>
                </c:pt>
                <c:pt idx="45">
                  <c:v>2009Q3</c:v>
                </c:pt>
                <c:pt idx="46">
                  <c:v>2009Q4</c:v>
                </c:pt>
                <c:pt idx="47">
                  <c:v>2010Q1</c:v>
                </c:pt>
                <c:pt idx="48">
                  <c:v>2010Q2</c:v>
                </c:pt>
                <c:pt idx="49">
                  <c:v>2010Q3</c:v>
                </c:pt>
                <c:pt idx="50">
                  <c:v>2010Q4</c:v>
                </c:pt>
                <c:pt idx="51">
                  <c:v>2011Q1</c:v>
                </c:pt>
                <c:pt idx="52">
                  <c:v>2011Q2</c:v>
                </c:pt>
                <c:pt idx="53">
                  <c:v>2011Q3</c:v>
                </c:pt>
                <c:pt idx="54">
                  <c:v>2011Q4</c:v>
                </c:pt>
                <c:pt idx="55">
                  <c:v>2012Q1</c:v>
                </c:pt>
                <c:pt idx="56">
                  <c:v>2012Q2</c:v>
                </c:pt>
                <c:pt idx="57">
                  <c:v>2012Q3</c:v>
                </c:pt>
                <c:pt idx="58">
                  <c:v>2012Q4</c:v>
                </c:pt>
                <c:pt idx="59">
                  <c:v>2013Q1</c:v>
                </c:pt>
                <c:pt idx="60">
                  <c:v>2013Q2</c:v>
                </c:pt>
                <c:pt idx="61">
                  <c:v>2013Q3</c:v>
                </c:pt>
                <c:pt idx="62">
                  <c:v>2013Q4</c:v>
                </c:pt>
                <c:pt idx="63">
                  <c:v>2014Q1</c:v>
                </c:pt>
                <c:pt idx="64">
                  <c:v>2014Q2</c:v>
                </c:pt>
                <c:pt idx="65">
                  <c:v>2014Q3</c:v>
                </c:pt>
                <c:pt idx="66">
                  <c:v>2014Q4</c:v>
                </c:pt>
                <c:pt idx="67">
                  <c:v>2015Q1</c:v>
                </c:pt>
                <c:pt idx="68">
                  <c:v>2015Q2</c:v>
                </c:pt>
                <c:pt idx="69">
                  <c:v>2015Q3</c:v>
                </c:pt>
                <c:pt idx="70">
                  <c:v>2015Q4</c:v>
                </c:pt>
                <c:pt idx="71">
                  <c:v>2016Q1</c:v>
                </c:pt>
                <c:pt idx="72">
                  <c:v>2016Q2</c:v>
                </c:pt>
                <c:pt idx="73">
                  <c:v>2016Q3</c:v>
                </c:pt>
                <c:pt idx="74">
                  <c:v>2016Q4</c:v>
                </c:pt>
                <c:pt idx="75">
                  <c:v>2017Q1</c:v>
                </c:pt>
                <c:pt idx="76">
                  <c:v>2017Q2</c:v>
                </c:pt>
                <c:pt idx="77">
                  <c:v>2017Q3</c:v>
                </c:pt>
                <c:pt idx="78">
                  <c:v>2017Q4</c:v>
                </c:pt>
                <c:pt idx="79">
                  <c:v>2018Q1</c:v>
                </c:pt>
                <c:pt idx="80">
                  <c:v>2018Q2</c:v>
                </c:pt>
                <c:pt idx="81">
                  <c:v>2018Q3</c:v>
                </c:pt>
                <c:pt idx="82">
                  <c:v>2018Q4</c:v>
                </c:pt>
                <c:pt idx="83">
                  <c:v>2019Q1</c:v>
                </c:pt>
                <c:pt idx="84">
                  <c:v>2019Q2</c:v>
                </c:pt>
                <c:pt idx="85">
                  <c:v>2019Q3</c:v>
                </c:pt>
                <c:pt idx="86">
                  <c:v>2019Q4</c:v>
                </c:pt>
                <c:pt idx="87">
                  <c:v>2020Q1</c:v>
                </c:pt>
                <c:pt idx="88">
                  <c:v>2020Q2</c:v>
                </c:pt>
                <c:pt idx="89">
                  <c:v>2020Q3</c:v>
                </c:pt>
                <c:pt idx="90">
                  <c:v>2020Q4</c:v>
                </c:pt>
                <c:pt idx="91">
                  <c:v>2021Q1</c:v>
                </c:pt>
                <c:pt idx="92">
                  <c:v>2021Q2</c:v>
                </c:pt>
                <c:pt idx="93">
                  <c:v>2021Q3</c:v>
                </c:pt>
                <c:pt idx="94">
                  <c:v>2021Q4</c:v>
                </c:pt>
                <c:pt idx="95">
                  <c:v>2022Q1</c:v>
                </c:pt>
                <c:pt idx="96">
                  <c:v>2022Q2</c:v>
                </c:pt>
                <c:pt idx="97">
                  <c:v>2022Q3</c:v>
                </c:pt>
                <c:pt idx="98">
                  <c:v>2022Q4</c:v>
                </c:pt>
                <c:pt idx="99">
                  <c:v>2023Q1</c:v>
                </c:pt>
                <c:pt idx="100">
                  <c:v>2023Q2</c:v>
                </c:pt>
              </c:strCache>
            </c:strRef>
          </c:cat>
          <c:val>
            <c:numRef>
              <c:f>Serviços!$T$4:$T$105</c:f>
              <c:numCache>
                <c:formatCode>General</c:formatCode>
                <c:ptCount val="102"/>
                <c:pt idx="0">
                  <c:v>1.0070089999833514</c:v>
                </c:pt>
                <c:pt idx="1">
                  <c:v>1.0205753550198913</c:v>
                </c:pt>
                <c:pt idx="2">
                  <c:v>1.007898374463299</c:v>
                </c:pt>
                <c:pt idx="3">
                  <c:v>1.0137953863915072</c:v>
                </c:pt>
                <c:pt idx="4">
                  <c:v>0.99558661587072073</c:v>
                </c:pt>
                <c:pt idx="5">
                  <c:v>0.98831100427671892</c:v>
                </c:pt>
                <c:pt idx="6">
                  <c:v>0.99229553143133087</c:v>
                </c:pt>
                <c:pt idx="7">
                  <c:v>0.98730000255772765</c:v>
                </c:pt>
                <c:pt idx="8">
                  <c:v>0.97473146255773668</c:v>
                </c:pt>
                <c:pt idx="9">
                  <c:v>0.9888418352252798</c:v>
                </c:pt>
                <c:pt idx="10">
                  <c:v>0.99608526084284066</c:v>
                </c:pt>
                <c:pt idx="11">
                  <c:v>0.95871925075933118</c:v>
                </c:pt>
                <c:pt idx="12">
                  <c:v>0.94687633247228553</c:v>
                </c:pt>
                <c:pt idx="13">
                  <c:v>0.93353659797356869</c:v>
                </c:pt>
                <c:pt idx="14">
                  <c:v>0.92801109251083291</c:v>
                </c:pt>
                <c:pt idx="15">
                  <c:v>0.9589726039863008</c:v>
                </c:pt>
                <c:pt idx="16">
                  <c:v>0.95362243448197148</c:v>
                </c:pt>
                <c:pt idx="17">
                  <c:v>0.94900175984356983</c:v>
                </c:pt>
                <c:pt idx="18">
                  <c:v>0.95057398850367769</c:v>
                </c:pt>
                <c:pt idx="19">
                  <c:v>0.94404934688101416</c:v>
                </c:pt>
                <c:pt idx="20">
                  <c:v>0.92555534073468904</c:v>
                </c:pt>
                <c:pt idx="21">
                  <c:v>0.92928902628768884</c:v>
                </c:pt>
                <c:pt idx="22">
                  <c:v>0.93141373713683506</c:v>
                </c:pt>
                <c:pt idx="23">
                  <c:v>0.94270993405080861</c:v>
                </c:pt>
                <c:pt idx="24">
                  <c:v>0.9431637550157308</c:v>
                </c:pt>
                <c:pt idx="25">
                  <c:v>0.94434767374929474</c:v>
                </c:pt>
                <c:pt idx="26">
                  <c:v>0.95195689534904049</c:v>
                </c:pt>
                <c:pt idx="27">
                  <c:v>0.96111578455612046</c:v>
                </c:pt>
                <c:pt idx="28">
                  <c:v>0.96475847146683302</c:v>
                </c:pt>
                <c:pt idx="29">
                  <c:v>0.95869559099856438</c:v>
                </c:pt>
                <c:pt idx="30">
                  <c:v>0.96276363783490193</c:v>
                </c:pt>
                <c:pt idx="31">
                  <c:v>0.9562522349633763</c:v>
                </c:pt>
                <c:pt idx="32">
                  <c:v>0.95201734002871941</c:v>
                </c:pt>
                <c:pt idx="33">
                  <c:v>0.95102097137361519</c:v>
                </c:pt>
                <c:pt idx="34">
                  <c:v>0.97069747774847093</c:v>
                </c:pt>
                <c:pt idx="35">
                  <c:v>0.98740066543776361</c:v>
                </c:pt>
                <c:pt idx="36">
                  <c:v>0.98514944682917049</c:v>
                </c:pt>
                <c:pt idx="37">
                  <c:v>0.97703285121298877</c:v>
                </c:pt>
                <c:pt idx="38">
                  <c:v>0.99920891062462258</c:v>
                </c:pt>
                <c:pt idx="39">
                  <c:v>1.0073255446053153</c:v>
                </c:pt>
                <c:pt idx="40">
                  <c:v>1.0235007544638255</c:v>
                </c:pt>
                <c:pt idx="41">
                  <c:v>1.026117911705924</c:v>
                </c:pt>
                <c:pt idx="42">
                  <c:v>0.98407810306669619</c:v>
                </c:pt>
                <c:pt idx="43">
                  <c:v>0.9764996981105849</c:v>
                </c:pt>
                <c:pt idx="44">
                  <c:v>0.98182099360312736</c:v>
                </c:pt>
                <c:pt idx="45">
                  <c:v>0.98849659733522688</c:v>
                </c:pt>
                <c:pt idx="46">
                  <c:v>1.0085556445651072</c:v>
                </c:pt>
                <c:pt idx="47">
                  <c:v>1.0216400994869443</c:v>
                </c:pt>
                <c:pt idx="48">
                  <c:v>1.0258451447328607</c:v>
                </c:pt>
                <c:pt idx="49">
                  <c:v>1.0411275992243387</c:v>
                </c:pt>
                <c:pt idx="50">
                  <c:v>1.0574767251287953</c:v>
                </c:pt>
                <c:pt idx="51">
                  <c:v>1.0561382770828307</c:v>
                </c:pt>
                <c:pt idx="52">
                  <c:v>1.0575344764404497</c:v>
                </c:pt>
                <c:pt idx="53">
                  <c:v>1.0498473692960197</c:v>
                </c:pt>
                <c:pt idx="54">
                  <c:v>1.0583288709162146</c:v>
                </c:pt>
                <c:pt idx="55">
                  <c:v>1.0612483542816229</c:v>
                </c:pt>
                <c:pt idx="56">
                  <c:v>1.0667958827598305</c:v>
                </c:pt>
                <c:pt idx="57">
                  <c:v>1.0773541363522121</c:v>
                </c:pt>
                <c:pt idx="58">
                  <c:v>1.0800502463587562</c:v>
                </c:pt>
                <c:pt idx="59">
                  <c:v>1.0803463142466467</c:v>
                </c:pt>
                <c:pt idx="60">
                  <c:v>1.084308624936007</c:v>
                </c:pt>
                <c:pt idx="61">
                  <c:v>1.0782376601380852</c:v>
                </c:pt>
                <c:pt idx="62">
                  <c:v>1.0792958817242604</c:v>
                </c:pt>
                <c:pt idx="63">
                  <c:v>1.0958801970963432</c:v>
                </c:pt>
                <c:pt idx="64">
                  <c:v>1.0635241598521825</c:v>
                </c:pt>
                <c:pt idx="65">
                  <c:v>1.0625204341166636</c:v>
                </c:pt>
                <c:pt idx="66">
                  <c:v>1.0535414015541258</c:v>
                </c:pt>
                <c:pt idx="67">
                  <c:v>1.0518093811709803</c:v>
                </c:pt>
                <c:pt idx="68">
                  <c:v>1.006697232413909</c:v>
                </c:pt>
                <c:pt idx="69">
                  <c:v>0.98541061142957209</c:v>
                </c:pt>
                <c:pt idx="70">
                  <c:v>0.97502899350774841</c:v>
                </c:pt>
                <c:pt idx="71">
                  <c:v>0.9728167388586163</c:v>
                </c:pt>
                <c:pt idx="72">
                  <c:v>0.96885027372038202</c:v>
                </c:pt>
                <c:pt idx="73">
                  <c:v>0.96498784682062544</c:v>
                </c:pt>
                <c:pt idx="74">
                  <c:v>0.9469863586791043</c:v>
                </c:pt>
                <c:pt idx="75">
                  <c:v>0.96657872845729087</c:v>
                </c:pt>
                <c:pt idx="76">
                  <c:v>0.96360961518414689</c:v>
                </c:pt>
                <c:pt idx="77">
                  <c:v>0.95901672901566926</c:v>
                </c:pt>
                <c:pt idx="78">
                  <c:v>0.95059332612232184</c:v>
                </c:pt>
                <c:pt idx="79">
                  <c:v>0.975216558687938</c:v>
                </c:pt>
                <c:pt idx="80">
                  <c:v>0.97145677311653722</c:v>
                </c:pt>
                <c:pt idx="81">
                  <c:v>0.96558516455568999</c:v>
                </c:pt>
                <c:pt idx="82">
                  <c:v>0.95261984531755972</c:v>
                </c:pt>
                <c:pt idx="83">
                  <c:v>0.97500872027206587</c:v>
                </c:pt>
                <c:pt idx="84">
                  <c:v>0.96281497298252705</c:v>
                </c:pt>
                <c:pt idx="85">
                  <c:v>0.96073336012469368</c:v>
                </c:pt>
                <c:pt idx="86">
                  <c:v>0.95713579804005178</c:v>
                </c:pt>
                <c:pt idx="87">
                  <c:v>0.9595479667992266</c:v>
                </c:pt>
                <c:pt idx="88">
                  <c:v>0.90619125583341464</c:v>
                </c:pt>
                <c:pt idx="89">
                  <c:v>1.0241534852716847</c:v>
                </c:pt>
                <c:pt idx="90">
                  <c:v>1.0281879000134819</c:v>
                </c:pt>
                <c:pt idx="91">
                  <c:v>1.0479215576863739</c:v>
                </c:pt>
                <c:pt idx="92">
                  <c:v>1.0218141727521708</c:v>
                </c:pt>
                <c:pt idx="93">
                  <c:v>1.0090339182309249</c:v>
                </c:pt>
                <c:pt idx="94">
                  <c:v>0.98300228961704472</c:v>
                </c:pt>
                <c:pt idx="95">
                  <c:v>1.0043712080396663</c:v>
                </c:pt>
                <c:pt idx="96">
                  <c:v>0.99319455754974606</c:v>
                </c:pt>
                <c:pt idx="97">
                  <c:v>0.99046091586921103</c:v>
                </c:pt>
                <c:pt idx="98">
                  <c:v>0.98826291642720698</c:v>
                </c:pt>
                <c:pt idx="99">
                  <c:v>1.0004419064197474</c:v>
                </c:pt>
                <c:pt idx="100">
                  <c:v>0.99493099404056839</c:v>
                </c:pt>
                <c:pt idx="101">
                  <c:v>0.98629268611517174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2F-48E5-835D-15BD1F012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173136"/>
        <c:axId val="644173856"/>
      </c:lineChart>
      <c:lineChart>
        <c:grouping val="stacked"/>
        <c:varyColors val="0"/>
        <c:ser>
          <c:idx val="1"/>
          <c:order val="1"/>
          <c:tx>
            <c:strRef>
              <c:f>Serviços!$U$2</c:f>
              <c:strCache>
                <c:ptCount val="1"/>
                <c:pt idx="0">
                  <c:v>Y/K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Serviços!$A$4:$A$105</c:f>
              <c:strCache>
                <c:ptCount val="102"/>
                <c:pt idx="0">
                  <c:v>1998Q2</c:v>
                </c:pt>
                <c:pt idx="1">
                  <c:v>1998Q3</c:v>
                </c:pt>
                <c:pt idx="2">
                  <c:v>1998Q4</c:v>
                </c:pt>
                <c:pt idx="3">
                  <c:v>1999Q1</c:v>
                </c:pt>
                <c:pt idx="4">
                  <c:v>1999Q2</c:v>
                </c:pt>
                <c:pt idx="5">
                  <c:v>1999Q3</c:v>
                </c:pt>
                <c:pt idx="6">
                  <c:v>1999Q4</c:v>
                </c:pt>
                <c:pt idx="7">
                  <c:v>2000Q1</c:v>
                </c:pt>
                <c:pt idx="8">
                  <c:v>2000Q2</c:v>
                </c:pt>
                <c:pt idx="9">
                  <c:v>2000Q3</c:v>
                </c:pt>
                <c:pt idx="10">
                  <c:v>2000Q4</c:v>
                </c:pt>
                <c:pt idx="11">
                  <c:v>2001Q1</c:v>
                </c:pt>
                <c:pt idx="12">
                  <c:v>2001Q2</c:v>
                </c:pt>
                <c:pt idx="13">
                  <c:v>2001Q3</c:v>
                </c:pt>
                <c:pt idx="14">
                  <c:v>2001Q4</c:v>
                </c:pt>
                <c:pt idx="15">
                  <c:v>2002Q1</c:v>
                </c:pt>
                <c:pt idx="16">
                  <c:v>2002Q2</c:v>
                </c:pt>
                <c:pt idx="17">
                  <c:v>2002Q3</c:v>
                </c:pt>
                <c:pt idx="18">
                  <c:v>2002Q4</c:v>
                </c:pt>
                <c:pt idx="19">
                  <c:v>2003Q1</c:v>
                </c:pt>
                <c:pt idx="20">
                  <c:v>2003Q2</c:v>
                </c:pt>
                <c:pt idx="21">
                  <c:v>2003Q3</c:v>
                </c:pt>
                <c:pt idx="22">
                  <c:v>2003Q4</c:v>
                </c:pt>
                <c:pt idx="23">
                  <c:v>2004Q1</c:v>
                </c:pt>
                <c:pt idx="24">
                  <c:v>2004Q2</c:v>
                </c:pt>
                <c:pt idx="25">
                  <c:v>2004Q3</c:v>
                </c:pt>
                <c:pt idx="26">
                  <c:v>2004Q4</c:v>
                </c:pt>
                <c:pt idx="27">
                  <c:v>2005Q1</c:v>
                </c:pt>
                <c:pt idx="28">
                  <c:v>2005Q2</c:v>
                </c:pt>
                <c:pt idx="29">
                  <c:v>2005Q3</c:v>
                </c:pt>
                <c:pt idx="30">
                  <c:v>2005Q4</c:v>
                </c:pt>
                <c:pt idx="31">
                  <c:v>2006Q1</c:v>
                </c:pt>
                <c:pt idx="32">
                  <c:v>2006Q2</c:v>
                </c:pt>
                <c:pt idx="33">
                  <c:v>2006Q3</c:v>
                </c:pt>
                <c:pt idx="34">
                  <c:v>2006Q4</c:v>
                </c:pt>
                <c:pt idx="35">
                  <c:v>2007Q1</c:v>
                </c:pt>
                <c:pt idx="36">
                  <c:v>2007Q2</c:v>
                </c:pt>
                <c:pt idx="37">
                  <c:v>2007Q3</c:v>
                </c:pt>
                <c:pt idx="38">
                  <c:v>2007Q4</c:v>
                </c:pt>
                <c:pt idx="39">
                  <c:v>2008Q1</c:v>
                </c:pt>
                <c:pt idx="40">
                  <c:v>2008Q2</c:v>
                </c:pt>
                <c:pt idx="41">
                  <c:v>2008Q3</c:v>
                </c:pt>
                <c:pt idx="42">
                  <c:v>2008Q4</c:v>
                </c:pt>
                <c:pt idx="43">
                  <c:v>2009Q1</c:v>
                </c:pt>
                <c:pt idx="44">
                  <c:v>2009Q2</c:v>
                </c:pt>
                <c:pt idx="45">
                  <c:v>2009Q3</c:v>
                </c:pt>
                <c:pt idx="46">
                  <c:v>2009Q4</c:v>
                </c:pt>
                <c:pt idx="47">
                  <c:v>2010Q1</c:v>
                </c:pt>
                <c:pt idx="48">
                  <c:v>2010Q2</c:v>
                </c:pt>
                <c:pt idx="49">
                  <c:v>2010Q3</c:v>
                </c:pt>
                <c:pt idx="50">
                  <c:v>2010Q4</c:v>
                </c:pt>
                <c:pt idx="51">
                  <c:v>2011Q1</c:v>
                </c:pt>
                <c:pt idx="52">
                  <c:v>2011Q2</c:v>
                </c:pt>
                <c:pt idx="53">
                  <c:v>2011Q3</c:v>
                </c:pt>
                <c:pt idx="54">
                  <c:v>2011Q4</c:v>
                </c:pt>
                <c:pt idx="55">
                  <c:v>2012Q1</c:v>
                </c:pt>
                <c:pt idx="56">
                  <c:v>2012Q2</c:v>
                </c:pt>
                <c:pt idx="57">
                  <c:v>2012Q3</c:v>
                </c:pt>
                <c:pt idx="58">
                  <c:v>2012Q4</c:v>
                </c:pt>
                <c:pt idx="59">
                  <c:v>2013Q1</c:v>
                </c:pt>
                <c:pt idx="60">
                  <c:v>2013Q2</c:v>
                </c:pt>
                <c:pt idx="61">
                  <c:v>2013Q3</c:v>
                </c:pt>
                <c:pt idx="62">
                  <c:v>2013Q4</c:v>
                </c:pt>
                <c:pt idx="63">
                  <c:v>2014Q1</c:v>
                </c:pt>
                <c:pt idx="64">
                  <c:v>2014Q2</c:v>
                </c:pt>
                <c:pt idx="65">
                  <c:v>2014Q3</c:v>
                </c:pt>
                <c:pt idx="66">
                  <c:v>2014Q4</c:v>
                </c:pt>
                <c:pt idx="67">
                  <c:v>2015Q1</c:v>
                </c:pt>
                <c:pt idx="68">
                  <c:v>2015Q2</c:v>
                </c:pt>
                <c:pt idx="69">
                  <c:v>2015Q3</c:v>
                </c:pt>
                <c:pt idx="70">
                  <c:v>2015Q4</c:v>
                </c:pt>
                <c:pt idx="71">
                  <c:v>2016Q1</c:v>
                </c:pt>
                <c:pt idx="72">
                  <c:v>2016Q2</c:v>
                </c:pt>
                <c:pt idx="73">
                  <c:v>2016Q3</c:v>
                </c:pt>
                <c:pt idx="74">
                  <c:v>2016Q4</c:v>
                </c:pt>
                <c:pt idx="75">
                  <c:v>2017Q1</c:v>
                </c:pt>
                <c:pt idx="76">
                  <c:v>2017Q2</c:v>
                </c:pt>
                <c:pt idx="77">
                  <c:v>2017Q3</c:v>
                </c:pt>
                <c:pt idx="78">
                  <c:v>2017Q4</c:v>
                </c:pt>
                <c:pt idx="79">
                  <c:v>2018Q1</c:v>
                </c:pt>
                <c:pt idx="80">
                  <c:v>2018Q2</c:v>
                </c:pt>
                <c:pt idx="81">
                  <c:v>2018Q3</c:v>
                </c:pt>
                <c:pt idx="82">
                  <c:v>2018Q4</c:v>
                </c:pt>
                <c:pt idx="83">
                  <c:v>2019Q1</c:v>
                </c:pt>
                <c:pt idx="84">
                  <c:v>2019Q2</c:v>
                </c:pt>
                <c:pt idx="85">
                  <c:v>2019Q3</c:v>
                </c:pt>
                <c:pt idx="86">
                  <c:v>2019Q4</c:v>
                </c:pt>
                <c:pt idx="87">
                  <c:v>2020Q1</c:v>
                </c:pt>
                <c:pt idx="88">
                  <c:v>2020Q2</c:v>
                </c:pt>
                <c:pt idx="89">
                  <c:v>2020Q3</c:v>
                </c:pt>
                <c:pt idx="90">
                  <c:v>2020Q4</c:v>
                </c:pt>
                <c:pt idx="91">
                  <c:v>2021Q1</c:v>
                </c:pt>
                <c:pt idx="92">
                  <c:v>2021Q2</c:v>
                </c:pt>
                <c:pt idx="93">
                  <c:v>2021Q3</c:v>
                </c:pt>
                <c:pt idx="94">
                  <c:v>2021Q4</c:v>
                </c:pt>
                <c:pt idx="95">
                  <c:v>2022Q1</c:v>
                </c:pt>
                <c:pt idx="96">
                  <c:v>2022Q2</c:v>
                </c:pt>
                <c:pt idx="97">
                  <c:v>2022Q3</c:v>
                </c:pt>
                <c:pt idx="98">
                  <c:v>2022Q4</c:v>
                </c:pt>
                <c:pt idx="99">
                  <c:v>2023Q1</c:v>
                </c:pt>
                <c:pt idx="100">
                  <c:v>2023Q2</c:v>
                </c:pt>
                <c:pt idx="101">
                  <c:v>2023Q3</c:v>
                </c:pt>
              </c:strCache>
            </c:strRef>
          </c:cat>
          <c:val>
            <c:numRef>
              <c:f>Serviços!$U$4:$U$105</c:f>
              <c:numCache>
                <c:formatCode>General</c:formatCode>
                <c:ptCount val="102"/>
                <c:pt idx="0">
                  <c:v>1.0121014477457846</c:v>
                </c:pt>
                <c:pt idx="1">
                  <c:v>1.0102813760312497</c:v>
                </c:pt>
                <c:pt idx="2">
                  <c:v>1.0049472680538789</c:v>
                </c:pt>
                <c:pt idx="3">
                  <c:v>1.0113624808651127</c:v>
                </c:pt>
                <c:pt idx="4">
                  <c:v>1.0101355448621192</c:v>
                </c:pt>
                <c:pt idx="5">
                  <c:v>0.99356766245329176</c:v>
                </c:pt>
                <c:pt idx="6">
                  <c:v>0.99533213834703105</c:v>
                </c:pt>
                <c:pt idx="7">
                  <c:v>1.0007421837185928</c:v>
                </c:pt>
                <c:pt idx="8">
                  <c:v>0.98119620814667041</c:v>
                </c:pt>
                <c:pt idx="9">
                  <c:v>0.97008840359501092</c:v>
                </c:pt>
                <c:pt idx="10">
                  <c:v>0.9574141436808894</c:v>
                </c:pt>
                <c:pt idx="11">
                  <c:v>0.93461632288735352</c:v>
                </c:pt>
                <c:pt idx="12">
                  <c:v>0.93957896852966005</c:v>
                </c:pt>
                <c:pt idx="13">
                  <c:v>0.93749269220341092</c:v>
                </c:pt>
                <c:pt idx="14">
                  <c:v>0.92863624897955355</c:v>
                </c:pt>
                <c:pt idx="15">
                  <c:v>0.94487854990875975</c:v>
                </c:pt>
                <c:pt idx="16">
                  <c:v>0.94641257781720967</c:v>
                </c:pt>
                <c:pt idx="17">
                  <c:v>0.94733126883853291</c:v>
                </c:pt>
                <c:pt idx="18">
                  <c:v>0.93769998039846658</c:v>
                </c:pt>
                <c:pt idx="19">
                  <c:v>0.91993559402921532</c:v>
                </c:pt>
                <c:pt idx="20">
                  <c:v>0.90826622646086153</c:v>
                </c:pt>
                <c:pt idx="21">
                  <c:v>0.91241455477011835</c:v>
                </c:pt>
                <c:pt idx="22">
                  <c:v>0.90348871010043486</c:v>
                </c:pt>
                <c:pt idx="23">
                  <c:v>0.90950874173115859</c:v>
                </c:pt>
                <c:pt idx="24">
                  <c:v>0.9125196115728208</c:v>
                </c:pt>
                <c:pt idx="25">
                  <c:v>0.90103394582830176</c:v>
                </c:pt>
                <c:pt idx="26">
                  <c:v>0.89361876952303188</c:v>
                </c:pt>
                <c:pt idx="27">
                  <c:v>0.88583631082880343</c:v>
                </c:pt>
                <c:pt idx="28">
                  <c:v>0.8978118762429107</c:v>
                </c:pt>
                <c:pt idx="29">
                  <c:v>0.89824366575088965</c:v>
                </c:pt>
                <c:pt idx="30">
                  <c:v>0.89679222765283473</c:v>
                </c:pt>
                <c:pt idx="31">
                  <c:v>0.89292521989620899</c:v>
                </c:pt>
                <c:pt idx="32">
                  <c:v>0.86495109864438302</c:v>
                </c:pt>
                <c:pt idx="33">
                  <c:v>0.85095495867074733</c:v>
                </c:pt>
                <c:pt idx="34">
                  <c:v>0.84697321622865618</c:v>
                </c:pt>
                <c:pt idx="35">
                  <c:v>0.83834163018805519</c:v>
                </c:pt>
                <c:pt idx="36">
                  <c:v>0.81013498013558871</c:v>
                </c:pt>
                <c:pt idx="37">
                  <c:v>0.78671932128754529</c:v>
                </c:pt>
                <c:pt idx="38">
                  <c:v>0.77304125339195306</c:v>
                </c:pt>
                <c:pt idx="39">
                  <c:v>0.7546765733890487</c:v>
                </c:pt>
                <c:pt idx="40">
                  <c:v>0.7556751242397397</c:v>
                </c:pt>
                <c:pt idx="41">
                  <c:v>0.74144603813421928</c:v>
                </c:pt>
                <c:pt idx="42">
                  <c:v>0.71927746769249734</c:v>
                </c:pt>
                <c:pt idx="43">
                  <c:v>0.73220189014234638</c:v>
                </c:pt>
                <c:pt idx="44">
                  <c:v>0.71915542530893761</c:v>
                </c:pt>
                <c:pt idx="45">
                  <c:v>0.70675177788194987</c:v>
                </c:pt>
                <c:pt idx="46">
                  <c:v>0.67631871754291528</c:v>
                </c:pt>
                <c:pt idx="47">
                  <c:v>0.65636962862546966</c:v>
                </c:pt>
                <c:pt idx="48">
                  <c:v>0.63230367425160816</c:v>
                </c:pt>
                <c:pt idx="49">
                  <c:v>0.62321371359811362</c:v>
                </c:pt>
                <c:pt idx="50">
                  <c:v>0.61034535911375776</c:v>
                </c:pt>
                <c:pt idx="51">
                  <c:v>0.60550662246051257</c:v>
                </c:pt>
                <c:pt idx="52">
                  <c:v>0.5942311384781529</c:v>
                </c:pt>
                <c:pt idx="53">
                  <c:v>0.58043089775719436</c:v>
                </c:pt>
                <c:pt idx="54">
                  <c:v>0.56949138674285216</c:v>
                </c:pt>
                <c:pt idx="55">
                  <c:v>0.5549473207733735</c:v>
                </c:pt>
                <c:pt idx="56">
                  <c:v>0.55751176150402582</c:v>
                </c:pt>
                <c:pt idx="57">
                  <c:v>0.55713753235063668</c:v>
                </c:pt>
                <c:pt idx="58">
                  <c:v>0.55199059879197698</c:v>
                </c:pt>
                <c:pt idx="59">
                  <c:v>0.54129021557992862</c:v>
                </c:pt>
                <c:pt idx="60">
                  <c:v>0.53603426312899105</c:v>
                </c:pt>
                <c:pt idx="61">
                  <c:v>0.52404013336438449</c:v>
                </c:pt>
                <c:pt idx="62">
                  <c:v>0.51488684452169087</c:v>
                </c:pt>
                <c:pt idx="63">
                  <c:v>0.51372682932407898</c:v>
                </c:pt>
                <c:pt idx="64">
                  <c:v>0.50081819199857713</c:v>
                </c:pt>
                <c:pt idx="65">
                  <c:v>0.50385134397744435</c:v>
                </c:pt>
                <c:pt idx="66">
                  <c:v>0.50372264120219978</c:v>
                </c:pt>
                <c:pt idx="67">
                  <c:v>0.49964584575571025</c:v>
                </c:pt>
                <c:pt idx="68">
                  <c:v>0.49409423714945394</c:v>
                </c:pt>
                <c:pt idx="69">
                  <c:v>0.49158574512518288</c:v>
                </c:pt>
                <c:pt idx="70">
                  <c:v>0.48706464423846657</c:v>
                </c:pt>
                <c:pt idx="71">
                  <c:v>0.49002208675185505</c:v>
                </c:pt>
                <c:pt idx="72">
                  <c:v>0.49534307114417747</c:v>
                </c:pt>
                <c:pt idx="73">
                  <c:v>0.49456438848564893</c:v>
                </c:pt>
                <c:pt idx="74">
                  <c:v>0.50020058971938008</c:v>
                </c:pt>
                <c:pt idx="75">
                  <c:v>0.50333445276360655</c:v>
                </c:pt>
                <c:pt idx="76">
                  <c:v>0.5147020480432708</c:v>
                </c:pt>
                <c:pt idx="77">
                  <c:v>0.52611330791716637</c:v>
                </c:pt>
                <c:pt idx="78">
                  <c:v>0.52976527296737186</c:v>
                </c:pt>
                <c:pt idx="79">
                  <c:v>0.52974662531553784</c:v>
                </c:pt>
                <c:pt idx="80">
                  <c:v>0.52764547865363809</c:v>
                </c:pt>
                <c:pt idx="81">
                  <c:v>0.54248097396628348</c:v>
                </c:pt>
                <c:pt idx="82">
                  <c:v>0.55209963180814414</c:v>
                </c:pt>
                <c:pt idx="83">
                  <c:v>0.56229823215211572</c:v>
                </c:pt>
                <c:pt idx="84">
                  <c:v>0.55809333935414907</c:v>
                </c:pt>
                <c:pt idx="85">
                  <c:v>0.56583161594989884</c:v>
                </c:pt>
                <c:pt idx="86">
                  <c:v>0.58000776756705208</c:v>
                </c:pt>
                <c:pt idx="87">
                  <c:v>0.55651127100752373</c:v>
                </c:pt>
                <c:pt idx="88">
                  <c:v>0.57870248826941784</c:v>
                </c:pt>
                <c:pt idx="89">
                  <c:v>0.54101571967552287</c:v>
                </c:pt>
                <c:pt idx="90">
                  <c:v>0.54714843087676712</c:v>
                </c:pt>
                <c:pt idx="91">
                  <c:v>0.54472863293833473</c:v>
                </c:pt>
                <c:pt idx="92">
                  <c:v>0.55366320811439451</c:v>
                </c:pt>
                <c:pt idx="93">
                  <c:v>0.55109684312590834</c:v>
                </c:pt>
                <c:pt idx="94">
                  <c:v>0.55194062210004791</c:v>
                </c:pt>
                <c:pt idx="95">
                  <c:v>0.56449077822506843</c:v>
                </c:pt>
                <c:pt idx="96">
                  <c:v>0.57513964867254452</c:v>
                </c:pt>
                <c:pt idx="97">
                  <c:v>0.57413302375023978</c:v>
                </c:pt>
                <c:pt idx="98">
                  <c:v>0.58397039199096668</c:v>
                </c:pt>
                <c:pt idx="99">
                  <c:v>0.59024199267914135</c:v>
                </c:pt>
                <c:pt idx="100">
                  <c:v>0.58304818021270111</c:v>
                </c:pt>
                <c:pt idx="101">
                  <c:v>0.57965325855818695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F-48E5-835D-15BD1F012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881928"/>
        <c:axId val="797876528"/>
      </c:lineChart>
      <c:catAx>
        <c:axId val="64417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4173856"/>
        <c:crosses val="autoZero"/>
        <c:auto val="1"/>
        <c:lblAlgn val="ctr"/>
        <c:lblOffset val="100"/>
        <c:noMultiLvlLbl val="0"/>
      </c:catAx>
      <c:valAx>
        <c:axId val="6441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4173136"/>
        <c:crosses val="autoZero"/>
        <c:crossBetween val="between"/>
      </c:valAx>
      <c:valAx>
        <c:axId val="79787652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97881928"/>
        <c:crosses val="max"/>
        <c:crossBetween val="between"/>
      </c:valAx>
      <c:catAx>
        <c:axId val="797881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7876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219075</xdr:colOff>
      <xdr:row>64</xdr:row>
      <xdr:rowOff>157162</xdr:rowOff>
    </xdr:from>
    <xdr:to>
      <xdr:col>35</xdr:col>
      <xdr:colOff>409575</xdr:colOff>
      <xdr:row>79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E1C5EFD-D037-4262-A68C-EC5AF85D3F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609599</xdr:colOff>
      <xdr:row>109</xdr:row>
      <xdr:rowOff>4762</xdr:rowOff>
    </xdr:from>
    <xdr:to>
      <xdr:col>38</xdr:col>
      <xdr:colOff>9525</xdr:colOff>
      <xdr:row>123</xdr:row>
      <xdr:rowOff>80962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F786EF3-4F63-4362-A7BE-998DAAD425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238125</xdr:colOff>
      <xdr:row>107</xdr:row>
      <xdr:rowOff>85726</xdr:rowOff>
    </xdr:from>
    <xdr:to>
      <xdr:col>10</xdr:col>
      <xdr:colOff>600075</xdr:colOff>
      <xdr:row>123</xdr:row>
      <xdr:rowOff>152400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4EE1DCC-7846-3838-79F3-855670C00B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323851</xdr:colOff>
      <xdr:row>122</xdr:row>
      <xdr:rowOff>190499</xdr:rowOff>
    </xdr:from>
    <xdr:to>
      <xdr:col>16</xdr:col>
      <xdr:colOff>190500</xdr:colOff>
      <xdr:row>142</xdr:row>
      <xdr:rowOff>47624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A9DB55D-04B1-482D-B31A-FE716E7F1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409575</xdr:colOff>
      <xdr:row>92</xdr:row>
      <xdr:rowOff>176212</xdr:rowOff>
    </xdr:from>
    <xdr:to>
      <xdr:col>39</xdr:col>
      <xdr:colOff>371475</xdr:colOff>
      <xdr:row>107</xdr:row>
      <xdr:rowOff>61912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227DBAA-8C37-9B6C-D49F-9E9950B51D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228600</xdr:colOff>
      <xdr:row>10</xdr:row>
      <xdr:rowOff>185737</xdr:rowOff>
    </xdr:from>
    <xdr:to>
      <xdr:col>25</xdr:col>
      <xdr:colOff>533400</xdr:colOff>
      <xdr:row>25</xdr:row>
      <xdr:rowOff>71437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3965785E-E35C-5DF8-2E5B-BF130912EC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590550</xdr:colOff>
      <xdr:row>15</xdr:row>
      <xdr:rowOff>114300</xdr:rowOff>
    </xdr:from>
    <xdr:to>
      <xdr:col>25</xdr:col>
      <xdr:colOff>133350</xdr:colOff>
      <xdr:row>15</xdr:row>
      <xdr:rowOff>133350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id="{737E7F9C-51D7-D46A-B06E-B5AAD8294849}"/>
            </a:ext>
          </a:extLst>
        </xdr:cNvPr>
        <xdr:cNvCxnSpPr/>
      </xdr:nvCxnSpPr>
      <xdr:spPr>
        <a:xfrm>
          <a:off x="11563350" y="3162300"/>
          <a:ext cx="3810000" cy="19050"/>
        </a:xfrm>
        <a:prstGeom prst="line">
          <a:avLst/>
        </a:prstGeom>
        <a:ln w="25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342905</xdr:colOff>
      <xdr:row>107</xdr:row>
      <xdr:rowOff>66681</xdr:rowOff>
    </xdr:from>
    <xdr:to>
      <xdr:col>24</xdr:col>
      <xdr:colOff>466725</xdr:colOff>
      <xdr:row>121</xdr:row>
      <xdr:rowOff>142881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362D844-3293-4F8F-805B-42186D469F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0.06344</cdr:x>
      <cdr:y>0.29377</cdr:y>
    </cdr:from>
    <cdr:to>
      <cdr:x>0.94222</cdr:x>
      <cdr:y>0.299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:a16="http://schemas.microsoft.com/office/drawing/2014/main" id="{E58766C9-5572-5016-9D6B-3BFA1E376FB8}"/>
            </a:ext>
          </a:extLst>
        </cdr:cNvPr>
        <cdr:cNvCxnSpPr/>
      </cdr:nvCxnSpPr>
      <cdr:spPr>
        <a:xfrm xmlns:a="http://schemas.openxmlformats.org/drawingml/2006/main" flipV="1">
          <a:off x="543830" y="1066102"/>
          <a:ext cx="7533340" cy="1898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0.0855</cdr:x>
      <cdr:y>0.2934</cdr:y>
    </cdr:from>
    <cdr:to>
      <cdr:x>0.9777</cdr:x>
      <cdr:y>0.30035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:a16="http://schemas.microsoft.com/office/drawing/2014/main" id="{51763D3A-CAB9-9AEE-5846-D895024B8D74}"/>
            </a:ext>
          </a:extLst>
        </cdr:cNvPr>
        <cdr:cNvCxnSpPr/>
      </cdr:nvCxnSpPr>
      <cdr:spPr>
        <a:xfrm xmlns:a="http://schemas.openxmlformats.org/drawingml/2006/main">
          <a:off x="438150" y="804863"/>
          <a:ext cx="4572000" cy="19050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0.07083</cdr:x>
      <cdr:y>0.40625</cdr:y>
    </cdr:from>
    <cdr:to>
      <cdr:x>0.99167</cdr:x>
      <cdr:y>0.40625</cdr:y>
    </cdr:to>
    <cdr:cxnSp macro="">
      <cdr:nvCxnSpPr>
        <cdr:cNvPr id="2" name="Conector reto 1">
          <a:extLst xmlns:a="http://schemas.openxmlformats.org/drawingml/2006/main">
            <a:ext uri="{FF2B5EF4-FFF2-40B4-BE49-F238E27FC236}">
              <a16:creationId xmlns:a16="http://schemas.microsoft.com/office/drawing/2014/main" id="{89428B7D-D232-4975-B862-8F4D20FDD2B0}"/>
            </a:ext>
          </a:extLst>
        </cdr:cNvPr>
        <cdr:cNvCxnSpPr/>
      </cdr:nvCxnSpPr>
      <cdr:spPr>
        <a:xfrm xmlns:a="http://schemas.openxmlformats.org/drawingml/2006/main">
          <a:off x="323844" y="1114419"/>
          <a:ext cx="4210050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571501</xdr:colOff>
      <xdr:row>107</xdr:row>
      <xdr:rowOff>0</xdr:rowOff>
    </xdr:from>
    <xdr:to>
      <xdr:col>26</xdr:col>
      <xdr:colOff>104775</xdr:colOff>
      <xdr:row>124</xdr:row>
      <xdr:rowOff>123823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B691AAE-C8C0-44F2-AC5B-9A1D38B28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504825</xdr:colOff>
      <xdr:row>127</xdr:row>
      <xdr:rowOff>80961</xdr:rowOff>
    </xdr:from>
    <xdr:to>
      <xdr:col>19</xdr:col>
      <xdr:colOff>257175</xdr:colOff>
      <xdr:row>148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56BC01B-4626-B7B4-04E8-EF5B36E462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</xdr:colOff>
      <xdr:row>106</xdr:row>
      <xdr:rowOff>52386</xdr:rowOff>
    </xdr:from>
    <xdr:to>
      <xdr:col>14</xdr:col>
      <xdr:colOff>428625</xdr:colOff>
      <xdr:row>123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3191CE0-1DE0-9F7B-7760-D2461D53FF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0.07371</cdr:x>
      <cdr:y>0.35694</cdr:y>
    </cdr:from>
    <cdr:to>
      <cdr:x>0.92629</cdr:x>
      <cdr:y>0.35694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:a16="http://schemas.microsoft.com/office/drawing/2014/main" id="{E58766C9-5572-5016-9D6B-3BFA1E376FB8}"/>
            </a:ext>
          </a:extLst>
        </cdr:cNvPr>
        <cdr:cNvCxnSpPr/>
      </cdr:nvCxnSpPr>
      <cdr:spPr>
        <a:xfrm xmlns:a="http://schemas.openxmlformats.org/drawingml/2006/main">
          <a:off x="504824" y="1200150"/>
          <a:ext cx="5838825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26"/>
  <sheetViews>
    <sheetView workbookViewId="0">
      <pane xSplit="1" ySplit="2" topLeftCell="M78" activePane="bottomRight" state="frozen"/>
      <selection pane="topRight" activeCell="B1" sqref="B1"/>
      <selection pane="bottomLeft" activeCell="A3" sqref="A3"/>
      <selection pane="bottomRight" activeCell="AM113" sqref="AM113"/>
    </sheetView>
  </sheetViews>
  <sheetFormatPr defaultRowHeight="14.5" x14ac:dyDescent="0.35"/>
  <sheetData>
    <row r="1" spans="1:27" x14ac:dyDescent="0.35">
      <c r="B1" s="7" t="s">
        <v>0</v>
      </c>
      <c r="C1" s="7"/>
      <c r="D1" s="7"/>
      <c r="E1" s="7"/>
      <c r="F1" s="7"/>
      <c r="G1" s="7"/>
      <c r="H1" s="7"/>
      <c r="K1" s="8" t="s">
        <v>6</v>
      </c>
      <c r="L1" s="8"/>
      <c r="M1" s="8"/>
      <c r="N1" s="8"/>
      <c r="O1" s="8"/>
      <c r="P1" s="8"/>
      <c r="Q1" s="8"/>
    </row>
    <row r="2" spans="1:27" x14ac:dyDescent="0.35">
      <c r="B2" s="1" t="s">
        <v>1</v>
      </c>
      <c r="C2" s="1" t="s">
        <v>2</v>
      </c>
      <c r="D2" s="1" t="s">
        <v>4</v>
      </c>
      <c r="E2" s="1" t="s">
        <v>3</v>
      </c>
      <c r="F2" s="1" t="s">
        <v>5</v>
      </c>
      <c r="G2" s="2" t="s">
        <v>7</v>
      </c>
      <c r="H2" s="1" t="s">
        <v>8</v>
      </c>
      <c r="I2" s="1" t="s">
        <v>12</v>
      </c>
      <c r="J2" s="1"/>
      <c r="K2" s="1" t="s">
        <v>1</v>
      </c>
      <c r="L2" s="1" t="s">
        <v>2</v>
      </c>
      <c r="M2" s="1" t="s">
        <v>4</v>
      </c>
      <c r="N2" s="1" t="s">
        <v>3</v>
      </c>
      <c r="O2" s="1" t="s">
        <v>5</v>
      </c>
      <c r="P2" s="2" t="s">
        <v>7</v>
      </c>
      <c r="Q2" s="1" t="s">
        <v>8</v>
      </c>
      <c r="S2" s="1" t="s">
        <v>9</v>
      </c>
      <c r="T2" s="1" t="s">
        <v>10</v>
      </c>
      <c r="U2" s="1" t="s">
        <v>11</v>
      </c>
      <c r="W2" s="1" t="s">
        <v>115</v>
      </c>
      <c r="X2" s="1" t="s">
        <v>116</v>
      </c>
    </row>
    <row r="3" spans="1:27" x14ac:dyDescent="0.35">
      <c r="A3" t="s">
        <v>13</v>
      </c>
      <c r="B3">
        <v>7.3822445329955501E-3</v>
      </c>
      <c r="C3">
        <v>1489.6596209018164</v>
      </c>
      <c r="D3">
        <v>1463.2498694727747</v>
      </c>
      <c r="E3">
        <v>128220.82594482882</v>
      </c>
      <c r="F3">
        <v>135512.18063443119</v>
      </c>
      <c r="G3">
        <v>102.76151769099801</v>
      </c>
      <c r="H3">
        <v>103.95295538763494</v>
      </c>
      <c r="I3" s="4">
        <f>(G3-H3)/H3</f>
        <v>-1.1461316248240679E-2</v>
      </c>
      <c r="K3">
        <f>B3/AVERAGE(B$3:B$6)*100</f>
        <v>100.53772921885023</v>
      </c>
      <c r="L3">
        <f t="shared" ref="L3:O18" si="0">C3/AVERAGE(C$3:C$6)*100</f>
        <v>99.176917237166037</v>
      </c>
      <c r="M3">
        <f t="shared" si="0"/>
        <v>99.341013118469263</v>
      </c>
      <c r="N3">
        <f t="shared" si="0"/>
        <v>98.673489838763643</v>
      </c>
      <c r="O3">
        <f t="shared" si="0"/>
        <v>98.774965704862112</v>
      </c>
      <c r="P3">
        <f t="shared" ref="P3:Q7" si="1">G3</f>
        <v>102.76151769099801</v>
      </c>
      <c r="Q3">
        <f t="shared" si="1"/>
        <v>103.95295538763494</v>
      </c>
      <c r="S3">
        <f>L3/N3</f>
        <v>1.0051019518943236</v>
      </c>
      <c r="T3">
        <f>P3/N3</f>
        <v>1.041429849688243</v>
      </c>
      <c r="U3">
        <f>P3/L3</f>
        <v>1.0361434954189992</v>
      </c>
      <c r="W3" s="5">
        <f>(L3/M3)-1</f>
        <v>-1.6518442499426911E-3</v>
      </c>
      <c r="X3" s="5">
        <f>(N3/O3)-1</f>
        <v>-1.0273439770324133E-3</v>
      </c>
      <c r="Z3">
        <v>1.0415584534148847</v>
      </c>
      <c r="AA3">
        <v>1.0347788646864724</v>
      </c>
    </row>
    <row r="4" spans="1:27" x14ac:dyDescent="0.35">
      <c r="A4" t="s">
        <v>14</v>
      </c>
      <c r="B4">
        <v>7.3558794202024302E-3</v>
      </c>
      <c r="C4">
        <v>1506.3675580378911</v>
      </c>
      <c r="D4">
        <v>1468.4991082300485</v>
      </c>
      <c r="E4">
        <v>130310.7046742547</v>
      </c>
      <c r="F4">
        <v>137872.23733585177</v>
      </c>
      <c r="G4">
        <v>105.026246994885</v>
      </c>
      <c r="H4">
        <v>104.66701934036352</v>
      </c>
      <c r="I4" s="4">
        <f t="shared" ref="I4:I67" si="2">(G4-H4)/H4</f>
        <v>3.432099784491945E-3</v>
      </c>
      <c r="K4">
        <f t="shared" ref="K4:K67" si="3">B4/AVERAGE(B$3:B$6)*100</f>
        <v>100.17866653012844</v>
      </c>
      <c r="L4">
        <f t="shared" si="0"/>
        <v>100.28927987041317</v>
      </c>
      <c r="M4">
        <f t="shared" si="0"/>
        <v>99.697387451471059</v>
      </c>
      <c r="N4">
        <f t="shared" si="0"/>
        <v>100.28177481160402</v>
      </c>
      <c r="O4">
        <f t="shared" si="0"/>
        <v>100.49521342468309</v>
      </c>
      <c r="P4">
        <f t="shared" si="1"/>
        <v>105.026246994885</v>
      </c>
      <c r="Q4">
        <f t="shared" si="1"/>
        <v>104.66701934036352</v>
      </c>
      <c r="S4">
        <f t="shared" ref="S4:S67" si="4">L4/N4</f>
        <v>1.0000748397086434</v>
      </c>
      <c r="T4">
        <f t="shared" ref="T4:T7" si="5">P4/N4</f>
        <v>1.0473114101958632</v>
      </c>
      <c r="U4">
        <f t="shared" ref="U4:U7" si="6">P4/L4</f>
        <v>1.0472330355805985</v>
      </c>
      <c r="W4" s="5">
        <f t="shared" ref="W4:W67" si="7">(L4/M4)-1</f>
        <v>5.9368899634428818E-3</v>
      </c>
      <c r="X4" s="5">
        <f t="shared" ref="X4:X67" si="8">(N4/O4)-1</f>
        <v>-2.1238684491080573E-3</v>
      </c>
      <c r="Z4">
        <v>1.0466073222174679</v>
      </c>
      <c r="AA4">
        <v>1.047280266801458</v>
      </c>
    </row>
    <row r="5" spans="1:27" x14ac:dyDescent="0.35">
      <c r="A5" t="s">
        <v>15</v>
      </c>
      <c r="B5">
        <v>7.3295475658261902E-3</v>
      </c>
      <c r="C5">
        <v>1519.6659781879941</v>
      </c>
      <c r="D5">
        <v>1476.2955424785805</v>
      </c>
      <c r="E5">
        <v>130785.87263012707</v>
      </c>
      <c r="F5">
        <v>138131.39567771312</v>
      </c>
      <c r="G5">
        <v>104.17068763450401</v>
      </c>
      <c r="H5">
        <v>104.66705912403637</v>
      </c>
      <c r="I5" s="4">
        <f t="shared" si="2"/>
        <v>-4.7423849842206474E-3</v>
      </c>
      <c r="K5">
        <f t="shared" si="3"/>
        <v>99.820056783014792</v>
      </c>
      <c r="L5">
        <f t="shared" si="0"/>
        <v>101.1746474376789</v>
      </c>
      <c r="M5">
        <f t="shared" si="0"/>
        <v>100.22669259143309</v>
      </c>
      <c r="N5">
        <f t="shared" si="0"/>
        <v>100.64744458576112</v>
      </c>
      <c r="O5">
        <f t="shared" si="0"/>
        <v>100.68411420252932</v>
      </c>
      <c r="P5">
        <f t="shared" si="1"/>
        <v>104.17068763450401</v>
      </c>
      <c r="Q5">
        <f t="shared" si="1"/>
        <v>104.66705912403637</v>
      </c>
      <c r="S5">
        <f t="shared" si="4"/>
        <v>1.0052381146296123</v>
      </c>
      <c r="T5">
        <f t="shared" si="5"/>
        <v>1.0350057874121259</v>
      </c>
      <c r="U5">
        <f t="shared" si="6"/>
        <v>1.0296125588050167</v>
      </c>
      <c r="W5" s="5">
        <f t="shared" si="7"/>
        <v>9.4581076331639036E-3</v>
      </c>
      <c r="X5" s="5">
        <f t="shared" si="8"/>
        <v>-3.6420459233943436E-4</v>
      </c>
      <c r="Z5">
        <v>1.0359688822547117</v>
      </c>
      <c r="AA5">
        <v>1.0323248497826674</v>
      </c>
    </row>
    <row r="6" spans="1:27" x14ac:dyDescent="0.35">
      <c r="A6" t="s">
        <v>16</v>
      </c>
      <c r="B6">
        <v>7.30336994114608E-3</v>
      </c>
      <c r="C6">
        <v>1492.396879950297</v>
      </c>
      <c r="D6">
        <v>1483.7813170597533</v>
      </c>
      <c r="E6">
        <v>130460.81136282634</v>
      </c>
      <c r="F6">
        <v>137255.54625037831</v>
      </c>
      <c r="G6">
        <v>100.637205220013</v>
      </c>
      <c r="H6">
        <v>104.22531111764067</v>
      </c>
      <c r="I6" s="4">
        <f t="shared" si="2"/>
        <v>-3.442643499118675E-2</v>
      </c>
      <c r="K6">
        <f t="shared" si="3"/>
        <v>99.463547468006553</v>
      </c>
      <c r="L6">
        <f t="shared" si="0"/>
        <v>99.359155454741881</v>
      </c>
      <c r="M6">
        <f t="shared" si="0"/>
        <v>100.73490683862664</v>
      </c>
      <c r="N6">
        <f t="shared" si="0"/>
        <v>100.39729076387125</v>
      </c>
      <c r="O6">
        <f t="shared" si="0"/>
        <v>100.04570666792547</v>
      </c>
      <c r="P6">
        <f t="shared" si="1"/>
        <v>100.637205220013</v>
      </c>
      <c r="Q6">
        <f t="shared" si="1"/>
        <v>104.22531111764067</v>
      </c>
      <c r="S6">
        <f t="shared" si="4"/>
        <v>0.98965972785489786</v>
      </c>
      <c r="T6">
        <f t="shared" si="5"/>
        <v>1.0023896506998979</v>
      </c>
      <c r="U6">
        <f t="shared" si="6"/>
        <v>1.0128629290317717</v>
      </c>
      <c r="W6" s="5">
        <f t="shared" si="7"/>
        <v>-1.3657146535000608E-2</v>
      </c>
      <c r="X6" s="5">
        <f t="shared" si="8"/>
        <v>3.5142347198642288E-3</v>
      </c>
      <c r="Z6">
        <v>1.0019942004678855</v>
      </c>
      <c r="AA6">
        <v>1.0114371128956647</v>
      </c>
    </row>
    <row r="7" spans="1:27" x14ac:dyDescent="0.35">
      <c r="A7" t="s">
        <v>17</v>
      </c>
      <c r="B7">
        <v>7.2775047320876897E-3</v>
      </c>
      <c r="C7">
        <v>1479.49100853461</v>
      </c>
      <c r="D7">
        <v>1488.545673739058</v>
      </c>
      <c r="E7">
        <v>126864.42201546647</v>
      </c>
      <c r="F7">
        <v>134411.3925724455</v>
      </c>
      <c r="G7">
        <v>98.977748335493402</v>
      </c>
      <c r="H7">
        <v>102.93939684369458</v>
      </c>
      <c r="I7" s="4">
        <f t="shared" si="2"/>
        <v>-3.8485250833717559E-2</v>
      </c>
      <c r="K7">
        <f t="shared" si="3"/>
        <v>99.111292896530543</v>
      </c>
      <c r="L7">
        <f t="shared" si="0"/>
        <v>98.499922564685946</v>
      </c>
      <c r="M7">
        <f t="shared" si="0"/>
        <v>101.05836220278151</v>
      </c>
      <c r="N7">
        <f t="shared" si="0"/>
        <v>97.629656995269215</v>
      </c>
      <c r="O7">
        <f t="shared" si="0"/>
        <v>97.972600171653866</v>
      </c>
      <c r="P7">
        <f t="shared" si="1"/>
        <v>98.977748335493402</v>
      </c>
      <c r="Q7">
        <f t="shared" si="1"/>
        <v>102.93939684369458</v>
      </c>
      <c r="S7">
        <f t="shared" si="4"/>
        <v>1.0089139468087951</v>
      </c>
      <c r="T7">
        <f t="shared" si="5"/>
        <v>1.0138082154717547</v>
      </c>
      <c r="U7">
        <f t="shared" si="6"/>
        <v>1.0048510268674948</v>
      </c>
      <c r="W7" s="5">
        <f t="shared" si="7"/>
        <v>-2.5316456573498125E-2</v>
      </c>
      <c r="X7" s="5">
        <f t="shared" si="8"/>
        <v>-3.5003988440012179E-3</v>
      </c>
      <c r="Z7">
        <v>1.0138608226429071</v>
      </c>
      <c r="AA7">
        <v>1.0039558410049754</v>
      </c>
    </row>
    <row r="8" spans="1:27" x14ac:dyDescent="0.35">
      <c r="A8" t="s">
        <v>18</v>
      </c>
      <c r="B8">
        <v>7.2520532327384297E-3</v>
      </c>
      <c r="C8">
        <v>1480.0330636665708</v>
      </c>
      <c r="D8">
        <v>1494.747311553899</v>
      </c>
      <c r="E8">
        <v>129565.05218254101</v>
      </c>
      <c r="F8">
        <v>137484.77310328465</v>
      </c>
      <c r="G8">
        <v>100.15725509014101</v>
      </c>
      <c r="H8">
        <v>103.96141319612181</v>
      </c>
      <c r="I8" s="4">
        <f t="shared" si="2"/>
        <v>-3.6592019952675234E-2</v>
      </c>
      <c r="K8">
        <f t="shared" si="3"/>
        <v>98.764672578231313</v>
      </c>
      <c r="L8">
        <f t="shared" si="0"/>
        <v>98.536010914135801</v>
      </c>
      <c r="M8">
        <f t="shared" si="0"/>
        <v>101.47939554532476</v>
      </c>
      <c r="N8">
        <f t="shared" si="0"/>
        <v>99.707951230121125</v>
      </c>
      <c r="O8">
        <f t="shared" si="0"/>
        <v>100.21279035315918</v>
      </c>
      <c r="P8">
        <f t="shared" ref="P8:Q71" si="9">G8</f>
        <v>100.15725509014101</v>
      </c>
      <c r="Q8">
        <f t="shared" si="9"/>
        <v>103.96141319612181</v>
      </c>
      <c r="S8">
        <f t="shared" si="4"/>
        <v>0.98824627021690037</v>
      </c>
      <c r="T8">
        <f t="shared" ref="T8:T39" si="10">P8/N8</f>
        <v>1.0045061988986506</v>
      </c>
      <c r="U8">
        <f t="shared" ref="U8:U39" si="11">P8/L8</f>
        <v>1.0164533165181404</v>
      </c>
      <c r="W8" s="5">
        <f t="shared" si="7"/>
        <v>-2.9004751313032151E-2</v>
      </c>
      <c r="X8" s="5">
        <f t="shared" si="8"/>
        <v>-5.0376715512955306E-3</v>
      </c>
      <c r="Z8">
        <v>1.004165772846523</v>
      </c>
      <c r="AA8">
        <v>1.0161508302880899</v>
      </c>
    </row>
    <row r="9" spans="1:27" x14ac:dyDescent="0.35">
      <c r="A9" t="s">
        <v>19</v>
      </c>
      <c r="B9">
        <v>7.2270836473531204E-3</v>
      </c>
      <c r="C9">
        <v>1502.1143620191629</v>
      </c>
      <c r="D9">
        <v>1501.9499361183041</v>
      </c>
      <c r="E9">
        <v>130987.3966399569</v>
      </c>
      <c r="F9">
        <v>138941.58205376565</v>
      </c>
      <c r="G9">
        <v>100.575897793531</v>
      </c>
      <c r="H9">
        <v>104.40154592715193</v>
      </c>
      <c r="I9" s="4">
        <f t="shared" si="2"/>
        <v>-3.6643596602394621E-2</v>
      </c>
      <c r="K9">
        <f t="shared" si="3"/>
        <v>98.424615377070509</v>
      </c>
      <c r="L9">
        <f t="shared" si="0"/>
        <v>100.00611527118244</v>
      </c>
      <c r="M9">
        <f t="shared" si="0"/>
        <v>101.96838654834312</v>
      </c>
      <c r="N9">
        <f t="shared" si="0"/>
        <v>100.80252920005589</v>
      </c>
      <c r="O9">
        <f t="shared" si="0"/>
        <v>101.27465987255304</v>
      </c>
      <c r="P9">
        <f t="shared" si="9"/>
        <v>100.575897793531</v>
      </c>
      <c r="Q9">
        <f t="shared" si="9"/>
        <v>104.40154592715193</v>
      </c>
      <c r="S9">
        <f t="shared" si="4"/>
        <v>0.99209926640538093</v>
      </c>
      <c r="T9">
        <f t="shared" si="10"/>
        <v>0.99775172896629305</v>
      </c>
      <c r="U9">
        <f t="shared" si="11"/>
        <v>1.0056974768073283</v>
      </c>
      <c r="W9" s="5">
        <f t="shared" si="7"/>
        <v>-1.9243918076808697E-2</v>
      </c>
      <c r="X9" s="5">
        <f t="shared" si="8"/>
        <v>-4.6618835658525093E-3</v>
      </c>
      <c r="Z9">
        <v>0.99818631960904425</v>
      </c>
      <c r="AA9">
        <v>1.0076073072310403</v>
      </c>
    </row>
    <row r="10" spans="1:27" x14ac:dyDescent="0.35">
      <c r="A10" t="s">
        <v>20</v>
      </c>
      <c r="B10">
        <v>7.2026521087911501E-3</v>
      </c>
      <c r="C10">
        <v>1522.0042194050627</v>
      </c>
      <c r="D10">
        <v>1507.8176764660273</v>
      </c>
      <c r="E10">
        <v>132979.64230804078</v>
      </c>
      <c r="F10">
        <v>140821.83604861575</v>
      </c>
      <c r="G10">
        <v>102.215688258629</v>
      </c>
      <c r="H10">
        <v>104.95469116507883</v>
      </c>
      <c r="I10" s="4">
        <f t="shared" si="2"/>
        <v>-2.6097003154835298E-2</v>
      </c>
      <c r="K10">
        <f t="shared" si="3"/>
        <v>98.091885758407145</v>
      </c>
      <c r="L10">
        <f t="shared" si="0"/>
        <v>101.33032028563147</v>
      </c>
      <c r="M10">
        <f t="shared" si="0"/>
        <v>102.36675136833723</v>
      </c>
      <c r="N10">
        <f t="shared" si="0"/>
        <v>102.33567977241751</v>
      </c>
      <c r="O10">
        <f t="shared" si="0"/>
        <v>102.64517891363295</v>
      </c>
      <c r="P10">
        <f t="shared" si="9"/>
        <v>102.215688258629</v>
      </c>
      <c r="Q10">
        <f t="shared" si="9"/>
        <v>104.95469116507883</v>
      </c>
      <c r="S10">
        <f t="shared" si="4"/>
        <v>0.9901758654555104</v>
      </c>
      <c r="T10">
        <f t="shared" si="10"/>
        <v>0.99882747137601124</v>
      </c>
      <c r="U10">
        <f t="shared" si="11"/>
        <v>1.0087374437434111</v>
      </c>
      <c r="W10" s="5">
        <f t="shared" si="7"/>
        <v>-1.0124684713071153E-2</v>
      </c>
      <c r="X10" s="5">
        <f t="shared" si="8"/>
        <v>-3.0152331019448475E-3</v>
      </c>
      <c r="Z10">
        <v>0.99864411231828354</v>
      </c>
      <c r="AA10">
        <v>1.0087425656661579</v>
      </c>
    </row>
    <row r="11" spans="1:27" x14ac:dyDescent="0.35">
      <c r="A11" t="s">
        <v>21</v>
      </c>
      <c r="B11">
        <v>7.1787791601322804E-3</v>
      </c>
      <c r="C11">
        <v>1536.5657750602506</v>
      </c>
      <c r="D11">
        <v>1516.3984562453206</v>
      </c>
      <c r="E11">
        <v>133561.43710271065</v>
      </c>
      <c r="F11">
        <v>142208.13728119209</v>
      </c>
      <c r="G11">
        <v>103.15500646270699</v>
      </c>
      <c r="H11">
        <v>105.41914368144838</v>
      </c>
      <c r="I11" s="4">
        <f t="shared" si="2"/>
        <v>-2.1477476857363471E-2</v>
      </c>
      <c r="K11">
        <f t="shared" si="3"/>
        <v>97.766763495497358</v>
      </c>
      <c r="L11">
        <f t="shared" si="0"/>
        <v>102.29978349708959</v>
      </c>
      <c r="M11">
        <f t="shared" si="0"/>
        <v>102.94930625141309</v>
      </c>
      <c r="N11">
        <f t="shared" si="0"/>
        <v>102.78340518938532</v>
      </c>
      <c r="O11">
        <f t="shared" si="0"/>
        <v>103.65565528603918</v>
      </c>
      <c r="P11">
        <f t="shared" si="9"/>
        <v>103.15500646270699</v>
      </c>
      <c r="Q11">
        <f t="shared" si="9"/>
        <v>105.41914368144838</v>
      </c>
      <c r="S11">
        <f t="shared" si="4"/>
        <v>0.99529474927003414</v>
      </c>
      <c r="T11">
        <f t="shared" si="10"/>
        <v>1.003615382002931</v>
      </c>
      <c r="U11">
        <f t="shared" si="11"/>
        <v>1.0083599684806932</v>
      </c>
      <c r="W11" s="5">
        <f t="shared" si="7"/>
        <v>-6.3091513481139394E-3</v>
      </c>
      <c r="X11" s="5">
        <f t="shared" si="8"/>
        <v>-8.4148818918453605E-3</v>
      </c>
      <c r="Z11">
        <v>1.0037670707148032</v>
      </c>
      <c r="AA11">
        <v>0.99296713917559187</v>
      </c>
    </row>
    <row r="12" spans="1:27" x14ac:dyDescent="0.35">
      <c r="A12" t="s">
        <v>22</v>
      </c>
      <c r="B12">
        <v>7.1554742112632901E-3</v>
      </c>
      <c r="C12">
        <v>1549.6275015810904</v>
      </c>
      <c r="D12">
        <v>1513.8732243419372</v>
      </c>
      <c r="E12">
        <v>136543.15752199068</v>
      </c>
      <c r="F12">
        <v>145287.82424805104</v>
      </c>
      <c r="G12">
        <v>104.261913747823</v>
      </c>
      <c r="H12">
        <v>106.1201327864033</v>
      </c>
      <c r="I12" s="4">
        <f t="shared" si="2"/>
        <v>-1.7510523119307547E-2</v>
      </c>
      <c r="K12">
        <f t="shared" si="3"/>
        <v>97.449376740239202</v>
      </c>
      <c r="L12">
        <f t="shared" si="0"/>
        <v>103.169392736647</v>
      </c>
      <c r="M12">
        <f t="shared" si="0"/>
        <v>102.77786656713582</v>
      </c>
      <c r="N12">
        <f t="shared" si="0"/>
        <v>105.07801495598015</v>
      </c>
      <c r="O12">
        <f t="shared" si="0"/>
        <v>105.90044223514619</v>
      </c>
      <c r="P12">
        <f t="shared" si="9"/>
        <v>104.261913747823</v>
      </c>
      <c r="Q12">
        <f t="shared" si="9"/>
        <v>106.1201327864033</v>
      </c>
      <c r="S12">
        <f t="shared" si="4"/>
        <v>0.98183614126958219</v>
      </c>
      <c r="T12">
        <f t="shared" si="10"/>
        <v>0.99223337813814783</v>
      </c>
      <c r="U12">
        <f t="shared" si="11"/>
        <v>1.0105895845870181</v>
      </c>
      <c r="W12" s="5">
        <f t="shared" si="7"/>
        <v>3.8094405204980308E-3</v>
      </c>
      <c r="X12" s="5">
        <f t="shared" si="8"/>
        <v>-7.7660419711929052E-3</v>
      </c>
      <c r="Z12">
        <v>0.99204014486122005</v>
      </c>
      <c r="AA12">
        <v>1.0202824197543796</v>
      </c>
    </row>
    <row r="13" spans="1:27" x14ac:dyDescent="0.35">
      <c r="A13" t="s">
        <v>23</v>
      </c>
      <c r="B13">
        <v>7.1327603669708896E-3</v>
      </c>
      <c r="C13">
        <v>1557.6375782242876</v>
      </c>
      <c r="D13">
        <v>1516.3000279928078</v>
      </c>
      <c r="E13">
        <v>136731.91526692006</v>
      </c>
      <c r="F13">
        <v>145089.19577295383</v>
      </c>
      <c r="G13">
        <v>105.427037402728</v>
      </c>
      <c r="H13">
        <v>105.7956331152303</v>
      </c>
      <c r="I13" s="4">
        <f t="shared" si="2"/>
        <v>-3.484035225734049E-3</v>
      </c>
      <c r="K13">
        <f t="shared" si="3"/>
        <v>97.140040153408222</v>
      </c>
      <c r="L13">
        <f t="shared" si="0"/>
        <v>103.70267879552857</v>
      </c>
      <c r="M13">
        <f t="shared" si="0"/>
        <v>102.94262389146344</v>
      </c>
      <c r="N13">
        <f t="shared" si="0"/>
        <v>105.22327517629952</v>
      </c>
      <c r="O13">
        <f t="shared" si="0"/>
        <v>105.75566173848617</v>
      </c>
      <c r="P13">
        <f t="shared" si="9"/>
        <v>105.427037402728</v>
      </c>
      <c r="Q13">
        <f t="shared" si="9"/>
        <v>105.7956331152303</v>
      </c>
      <c r="S13">
        <f t="shared" si="4"/>
        <v>0.98554885905021272</v>
      </c>
      <c r="T13">
        <f t="shared" si="10"/>
        <v>1.0019364748539434</v>
      </c>
      <c r="U13">
        <f t="shared" si="11"/>
        <v>1.0166279080466125</v>
      </c>
      <c r="W13" s="5">
        <f t="shared" si="7"/>
        <v>7.383286682749457E-3</v>
      </c>
      <c r="X13" s="5">
        <f t="shared" si="8"/>
        <v>-5.0341187737364956E-3</v>
      </c>
      <c r="Z13">
        <v>1.0020154425030883</v>
      </c>
      <c r="AA13">
        <v>1.0599866669567155</v>
      </c>
    </row>
    <row r="14" spans="1:27" x14ac:dyDescent="0.35">
      <c r="A14" t="s">
        <v>24</v>
      </c>
      <c r="B14">
        <v>7.1106683450347201E-3</v>
      </c>
      <c r="C14">
        <v>1556.9701418416232</v>
      </c>
      <c r="D14">
        <v>1519.2696939875659</v>
      </c>
      <c r="E14">
        <v>136632.86670424638</v>
      </c>
      <c r="F14">
        <v>144268.7989006601</v>
      </c>
      <c r="G14">
        <v>106.73908562391399</v>
      </c>
      <c r="H14">
        <v>105.27228949823942</v>
      </c>
      <c r="I14" s="4">
        <f t="shared" si="2"/>
        <v>1.3933354472157726E-2</v>
      </c>
      <c r="K14">
        <f t="shared" si="3"/>
        <v>96.839172076038508</v>
      </c>
      <c r="L14">
        <f t="shared" si="0"/>
        <v>103.65824295128886</v>
      </c>
      <c r="M14">
        <f t="shared" si="0"/>
        <v>103.14423650370242</v>
      </c>
      <c r="N14">
        <f t="shared" si="0"/>
        <v>105.14705146403978</v>
      </c>
      <c r="O14">
        <f t="shared" si="0"/>
        <v>105.15767362741151</v>
      </c>
      <c r="P14">
        <f t="shared" si="9"/>
        <v>106.73908562391399</v>
      </c>
      <c r="Q14">
        <f t="shared" si="9"/>
        <v>105.27228949823942</v>
      </c>
      <c r="S14">
        <f t="shared" si="4"/>
        <v>0.98584070126531231</v>
      </c>
      <c r="T14">
        <f t="shared" si="10"/>
        <v>1.0151410252375805</v>
      </c>
      <c r="U14">
        <f t="shared" si="11"/>
        <v>1.0297211546801242</v>
      </c>
      <c r="W14" s="5">
        <f t="shared" si="7"/>
        <v>4.9833753684140891E-3</v>
      </c>
      <c r="X14" s="5">
        <f t="shared" si="8"/>
        <v>-1.0101177598675903E-4</v>
      </c>
      <c r="Z14">
        <v>1.0148423283265908</v>
      </c>
      <c r="AA14">
        <v>1.0784881958281807</v>
      </c>
    </row>
    <row r="15" spans="1:27" x14ac:dyDescent="0.35">
      <c r="A15" t="s">
        <v>25</v>
      </c>
      <c r="B15">
        <v>7.0892859517550999E-3</v>
      </c>
      <c r="C15">
        <v>1559.0370321339767</v>
      </c>
      <c r="D15">
        <v>1526.131022493041</v>
      </c>
      <c r="E15">
        <v>136853.38071010844</v>
      </c>
      <c r="F15">
        <v>144637.24537799339</v>
      </c>
      <c r="G15">
        <v>107.07904901663601</v>
      </c>
      <c r="H15">
        <v>105.32669954936691</v>
      </c>
      <c r="I15" s="4">
        <f t="shared" si="2"/>
        <v>1.6637276918069266E-2</v>
      </c>
      <c r="K15">
        <f t="shared" si="3"/>
        <v>96.547968329537156</v>
      </c>
      <c r="L15">
        <f t="shared" si="0"/>
        <v>103.79585009629486</v>
      </c>
      <c r="M15">
        <f t="shared" si="0"/>
        <v>103.61005668882099</v>
      </c>
      <c r="N15">
        <f t="shared" si="0"/>
        <v>105.31675000057936</v>
      </c>
      <c r="O15">
        <f t="shared" si="0"/>
        <v>105.42623463788519</v>
      </c>
      <c r="P15">
        <f t="shared" si="9"/>
        <v>107.07904901663601</v>
      </c>
      <c r="Q15">
        <f t="shared" si="9"/>
        <v>105.32669954936691</v>
      </c>
      <c r="S15">
        <f t="shared" si="4"/>
        <v>0.98555880328365486</v>
      </c>
      <c r="T15">
        <f t="shared" si="10"/>
        <v>1.016733321300239</v>
      </c>
      <c r="U15">
        <f t="shared" si="11"/>
        <v>1.0316313120158005</v>
      </c>
      <c r="W15" s="5">
        <f t="shared" si="7"/>
        <v>1.7931985891279645E-3</v>
      </c>
      <c r="X15" s="5">
        <f t="shared" si="8"/>
        <v>-1.0384951874823356E-3</v>
      </c>
      <c r="Z15">
        <v>1.0174401271459719</v>
      </c>
      <c r="AA15">
        <v>1.0249501422993408</v>
      </c>
    </row>
    <row r="16" spans="1:27" x14ac:dyDescent="0.35">
      <c r="A16" t="s">
        <v>26</v>
      </c>
      <c r="B16">
        <v>7.0688307163416899E-3</v>
      </c>
      <c r="C16">
        <v>1557.1956355359102</v>
      </c>
      <c r="D16">
        <v>1541.0786720756832</v>
      </c>
      <c r="E16">
        <v>139964.87157799274</v>
      </c>
      <c r="F16">
        <v>148476.36072663011</v>
      </c>
      <c r="G16">
        <v>105.16194348022</v>
      </c>
      <c r="H16">
        <v>106.92731051999884</v>
      </c>
      <c r="I16" s="4">
        <f t="shared" si="2"/>
        <v>-1.6509973281789943E-2</v>
      </c>
      <c r="K16">
        <f t="shared" si="3"/>
        <v>96.269391413003234</v>
      </c>
      <c r="L16">
        <f t="shared" si="0"/>
        <v>103.6732556220641</v>
      </c>
      <c r="M16">
        <f t="shared" si="0"/>
        <v>104.624862624744</v>
      </c>
      <c r="N16">
        <f t="shared" si="0"/>
        <v>107.71122578306804</v>
      </c>
      <c r="O16">
        <f t="shared" si="0"/>
        <v>108.22456970358371</v>
      </c>
      <c r="P16">
        <f t="shared" si="9"/>
        <v>105.16194348022</v>
      </c>
      <c r="Q16">
        <f t="shared" si="9"/>
        <v>106.92731051999884</v>
      </c>
      <c r="S16">
        <f t="shared" si="4"/>
        <v>0.96251114838172513</v>
      </c>
      <c r="T16">
        <f t="shared" si="10"/>
        <v>0.97633225056799244</v>
      </c>
      <c r="U16">
        <f t="shared" si="11"/>
        <v>1.0143594203656807</v>
      </c>
      <c r="W16" s="5">
        <f t="shared" si="7"/>
        <v>-9.0954193755360402E-3</v>
      </c>
      <c r="X16" s="5">
        <f t="shared" si="8"/>
        <v>-4.7433214280423464E-3</v>
      </c>
      <c r="Z16">
        <v>0.97597101319681667</v>
      </c>
      <c r="AA16">
        <v>1.0109685029120725</v>
      </c>
    </row>
    <row r="17" spans="1:27" x14ac:dyDescent="0.35">
      <c r="A17" t="s">
        <v>27</v>
      </c>
      <c r="B17">
        <v>7.0496710842842996E-3</v>
      </c>
      <c r="C17">
        <v>1543.3473094408428</v>
      </c>
      <c r="D17">
        <v>1554.5847210147685</v>
      </c>
      <c r="E17">
        <v>141309.8169997521</v>
      </c>
      <c r="F17">
        <v>149653.56729738627</v>
      </c>
      <c r="G17">
        <v>102.387611960226</v>
      </c>
      <c r="H17">
        <v>107.52750997735521</v>
      </c>
      <c r="I17" s="4">
        <f t="shared" si="2"/>
        <v>-4.7800772269455984E-2</v>
      </c>
      <c r="K17">
        <f t="shared" si="3"/>
        <v>96.008459132704331</v>
      </c>
      <c r="L17">
        <f t="shared" si="0"/>
        <v>102.75127702256879</v>
      </c>
      <c r="M17">
        <f t="shared" si="0"/>
        <v>105.54179732798768</v>
      </c>
      <c r="N17">
        <f t="shared" si="0"/>
        <v>108.74624062897745</v>
      </c>
      <c r="O17">
        <f t="shared" si="0"/>
        <v>109.08263676522787</v>
      </c>
      <c r="P17">
        <f t="shared" si="9"/>
        <v>102.387611960226</v>
      </c>
      <c r="Q17">
        <f t="shared" si="9"/>
        <v>107.52750997735521</v>
      </c>
      <c r="S17">
        <f t="shared" si="4"/>
        <v>0.94487199215591833</v>
      </c>
      <c r="T17">
        <f t="shared" si="10"/>
        <v>0.94152783000153595</v>
      </c>
      <c r="U17">
        <f t="shared" si="11"/>
        <v>0.9964607246461481</v>
      </c>
      <c r="W17" s="5">
        <f t="shared" si="7"/>
        <v>-2.6439954369423146E-2</v>
      </c>
      <c r="X17" s="5">
        <f t="shared" si="8"/>
        <v>-3.0838650973796788E-3</v>
      </c>
      <c r="Z17">
        <v>0.94134240807349168</v>
      </c>
      <c r="AA17">
        <v>1.0040149819976736</v>
      </c>
    </row>
    <row r="18" spans="1:27" x14ac:dyDescent="0.35">
      <c r="A18" t="s">
        <v>28</v>
      </c>
      <c r="B18">
        <v>7.0322095062500299E-3</v>
      </c>
      <c r="C18">
        <v>1545.1721302195226</v>
      </c>
      <c r="D18">
        <v>1566.5195522084096</v>
      </c>
      <c r="E18">
        <v>141864.93095232168</v>
      </c>
      <c r="F18">
        <v>150332.20325333689</v>
      </c>
      <c r="G18">
        <v>102.092664712035</v>
      </c>
      <c r="H18">
        <v>107.91597083073587</v>
      </c>
      <c r="I18" s="4">
        <f t="shared" si="2"/>
        <v>-5.3961485717759182E-2</v>
      </c>
      <c r="K18">
        <f t="shared" si="3"/>
        <v>95.770652406539043</v>
      </c>
      <c r="L18">
        <f t="shared" si="0"/>
        <v>102.87276793015627</v>
      </c>
      <c r="M18">
        <f t="shared" si="0"/>
        <v>106.35206100674091</v>
      </c>
      <c r="N18">
        <f t="shared" si="0"/>
        <v>109.17343356393638</v>
      </c>
      <c r="O18">
        <f t="shared" si="0"/>
        <v>109.57729520081116</v>
      </c>
      <c r="P18">
        <f t="shared" si="9"/>
        <v>102.092664712035</v>
      </c>
      <c r="Q18">
        <f t="shared" si="9"/>
        <v>107.91597083073587</v>
      </c>
      <c r="S18">
        <f t="shared" si="4"/>
        <v>0.94228755633951744</v>
      </c>
      <c r="T18">
        <f t="shared" si="10"/>
        <v>0.93514201559159904</v>
      </c>
      <c r="U18">
        <f t="shared" si="11"/>
        <v>0.9924168151220456</v>
      </c>
      <c r="W18" s="5">
        <f t="shared" si="7"/>
        <v>-3.2714862727146521E-2</v>
      </c>
      <c r="X18" s="5">
        <f t="shared" si="8"/>
        <v>-3.6856324673342211E-3</v>
      </c>
      <c r="Z18">
        <v>0.93476069119450922</v>
      </c>
      <c r="AA18">
        <v>1.0005221087058027</v>
      </c>
    </row>
    <row r="19" spans="1:27" x14ac:dyDescent="0.35">
      <c r="A19" t="s">
        <v>29</v>
      </c>
      <c r="B19">
        <v>7.0167755953533199E-3</v>
      </c>
      <c r="C19">
        <v>1549.5723626186257</v>
      </c>
      <c r="D19">
        <v>1574.0067890737703</v>
      </c>
      <c r="E19">
        <v>155371.69035245126</v>
      </c>
      <c r="F19">
        <v>164562.82913462183</v>
      </c>
      <c r="G19">
        <v>105.585502700077</v>
      </c>
      <c r="H19">
        <v>112.92933237820311</v>
      </c>
      <c r="I19" s="4">
        <f t="shared" si="2"/>
        <v>-6.5030311642430033E-2</v>
      </c>
      <c r="K19">
        <f t="shared" si="3"/>
        <v>95.560460188225775</v>
      </c>
      <c r="L19">
        <f t="shared" ref="L19:L82" si="12">C19/AVERAGE(C$3:C$6)*100</f>
        <v>103.16572175554491</v>
      </c>
      <c r="M19">
        <f t="shared" ref="M19:M82" si="13">D19/AVERAGE(D$3:D$6)*100</f>
        <v>106.86037452938683</v>
      </c>
      <c r="N19">
        <f t="shared" ref="N19:N82" si="14">E19/AVERAGE(E$3:E$6)*100</f>
        <v>119.56768174166044</v>
      </c>
      <c r="O19">
        <f t="shared" ref="O19:O82" si="15">F19/AVERAGE(F$3:F$6)*100</f>
        <v>119.95001281779487</v>
      </c>
      <c r="P19">
        <f t="shared" si="9"/>
        <v>105.585502700077</v>
      </c>
      <c r="Q19">
        <f t="shared" si="9"/>
        <v>112.92933237820311</v>
      </c>
      <c r="S19">
        <f t="shared" si="4"/>
        <v>0.86282279837495024</v>
      </c>
      <c r="T19">
        <f t="shared" si="10"/>
        <v>0.88306054915580345</v>
      </c>
      <c r="U19">
        <f t="shared" si="11"/>
        <v>1.0234552805268582</v>
      </c>
      <c r="W19" s="5">
        <f t="shared" si="7"/>
        <v>-3.4574581926305026E-2</v>
      </c>
      <c r="X19" s="5">
        <f t="shared" si="8"/>
        <v>-3.187420052344625E-3</v>
      </c>
      <c r="Z19">
        <v>0.88298862323028804</v>
      </c>
      <c r="AA19">
        <v>1.0129612650421158</v>
      </c>
    </row>
    <row r="20" spans="1:27" x14ac:dyDescent="0.35">
      <c r="A20" t="s">
        <v>30</v>
      </c>
      <c r="B20">
        <v>7.0036135493921903E-3</v>
      </c>
      <c r="C20">
        <v>1548.2438974751581</v>
      </c>
      <c r="D20">
        <v>1581.2272761204033</v>
      </c>
      <c r="E20">
        <v>156380.23592136911</v>
      </c>
      <c r="F20">
        <v>165030.30886735904</v>
      </c>
      <c r="G20">
        <v>107.565875731632</v>
      </c>
      <c r="H20">
        <v>113.13609358454559</v>
      </c>
      <c r="I20" s="4">
        <f t="shared" si="2"/>
        <v>-4.9234666642887157E-2</v>
      </c>
      <c r="K20">
        <f t="shared" si="3"/>
        <v>95.381208172542529</v>
      </c>
      <c r="L20">
        <f t="shared" si="12"/>
        <v>103.07727666665514</v>
      </c>
      <c r="M20">
        <f t="shared" si="13"/>
        <v>107.35057822828055</v>
      </c>
      <c r="N20">
        <f t="shared" si="14"/>
        <v>120.34381705519652</v>
      </c>
      <c r="O20">
        <f t="shared" si="15"/>
        <v>120.29075926842872</v>
      </c>
      <c r="P20">
        <f t="shared" si="9"/>
        <v>107.565875731632</v>
      </c>
      <c r="Q20">
        <f t="shared" si="9"/>
        <v>113.13609358454559</v>
      </c>
      <c r="S20">
        <f t="shared" si="4"/>
        <v>0.85652324472455477</v>
      </c>
      <c r="T20">
        <f t="shared" si="10"/>
        <v>0.89382137249557381</v>
      </c>
      <c r="U20">
        <f t="shared" si="11"/>
        <v>1.0435459609540587</v>
      </c>
      <c r="W20" s="5">
        <f t="shared" si="7"/>
        <v>-3.9806972930674478E-2</v>
      </c>
      <c r="X20" s="5">
        <f t="shared" si="8"/>
        <v>4.4107949014948744E-4</v>
      </c>
      <c r="Z20">
        <v>0.89441250400633832</v>
      </c>
      <c r="AA20">
        <v>1.0433380559263195</v>
      </c>
    </row>
    <row r="21" spans="1:27" x14ac:dyDescent="0.35">
      <c r="A21" t="s">
        <v>31</v>
      </c>
      <c r="B21">
        <v>6.9928350526675702E-3</v>
      </c>
      <c r="C21">
        <v>1561.7774432583524</v>
      </c>
      <c r="D21">
        <v>1591.2844648581167</v>
      </c>
      <c r="E21">
        <v>158788.3170387476</v>
      </c>
      <c r="F21">
        <v>167391.22734592328</v>
      </c>
      <c r="G21">
        <v>108.02278187841701</v>
      </c>
      <c r="H21">
        <v>114.12835104751082</v>
      </c>
      <c r="I21" s="4">
        <f t="shared" si="2"/>
        <v>-5.3497392304845508E-2</v>
      </c>
      <c r="K21">
        <f t="shared" si="3"/>
        <v>95.234417371961115</v>
      </c>
      <c r="L21">
        <f t="shared" si="12"/>
        <v>103.97829816930732</v>
      </c>
      <c r="M21">
        <f t="shared" si="13"/>
        <v>108.03336750383204</v>
      </c>
      <c r="N21">
        <f t="shared" si="14"/>
        <v>122.19697753763489</v>
      </c>
      <c r="O21">
        <f t="shared" si="15"/>
        <v>122.01163513848248</v>
      </c>
      <c r="P21">
        <f t="shared" si="9"/>
        <v>108.02278187841701</v>
      </c>
      <c r="Q21">
        <f t="shared" si="9"/>
        <v>114.12835104751082</v>
      </c>
      <c r="S21">
        <f t="shared" si="4"/>
        <v>0.85090728317959841</v>
      </c>
      <c r="T21">
        <f t="shared" si="10"/>
        <v>0.88400534984711521</v>
      </c>
      <c r="U21">
        <f t="shared" si="11"/>
        <v>1.0388973832070618</v>
      </c>
      <c r="W21" s="5">
        <f t="shared" si="7"/>
        <v>-3.7535341424776769E-2</v>
      </c>
      <c r="X21" s="5">
        <f t="shared" si="8"/>
        <v>1.5190551207846514E-3</v>
      </c>
      <c r="Z21">
        <v>0.88381569050386444</v>
      </c>
      <c r="AA21">
        <v>1.0469485306095156</v>
      </c>
    </row>
    <row r="22" spans="1:27" x14ac:dyDescent="0.35">
      <c r="A22" t="s">
        <v>32</v>
      </c>
      <c r="B22">
        <v>6.9844951297620096E-3</v>
      </c>
      <c r="C22">
        <v>1579.9139382339977</v>
      </c>
      <c r="D22">
        <v>1602.4084486009599</v>
      </c>
      <c r="E22">
        <v>159000.00093763575</v>
      </c>
      <c r="F22">
        <v>166831.42541618529</v>
      </c>
      <c r="G22">
        <v>111.188975906396</v>
      </c>
      <c r="H22">
        <v>114.19854276701963</v>
      </c>
      <c r="I22" s="4">
        <f t="shared" si="2"/>
        <v>-2.6353811420900146E-2</v>
      </c>
      <c r="K22">
        <f t="shared" si="3"/>
        <v>95.120837158377341</v>
      </c>
      <c r="L22">
        <f t="shared" si="12"/>
        <v>105.18576975270364</v>
      </c>
      <c r="M22">
        <f t="shared" si="13"/>
        <v>108.78858220638013</v>
      </c>
      <c r="N22">
        <f t="shared" si="14"/>
        <v>122.35988078593371</v>
      </c>
      <c r="O22">
        <f t="shared" si="15"/>
        <v>121.60359494495513</v>
      </c>
      <c r="P22">
        <f t="shared" si="9"/>
        <v>111.188975906396</v>
      </c>
      <c r="Q22">
        <f t="shared" si="9"/>
        <v>114.19854276701963</v>
      </c>
      <c r="S22">
        <f t="shared" si="4"/>
        <v>0.85964263022390597</v>
      </c>
      <c r="T22">
        <f t="shared" si="10"/>
        <v>0.90870451321310941</v>
      </c>
      <c r="U22">
        <f t="shared" si="11"/>
        <v>1.0570724173793296</v>
      </c>
      <c r="W22" s="5">
        <f t="shared" si="7"/>
        <v>-3.3117560506870869E-2</v>
      </c>
      <c r="X22" s="5">
        <f t="shared" si="8"/>
        <v>6.2192720644560495E-3</v>
      </c>
      <c r="Z22">
        <v>0.90822946226407575</v>
      </c>
      <c r="AA22">
        <v>1.0639508195471488</v>
      </c>
    </row>
    <row r="23" spans="1:27" x14ac:dyDescent="0.35">
      <c r="A23" t="s">
        <v>33</v>
      </c>
      <c r="B23">
        <v>6.9785655108501703E-3</v>
      </c>
      <c r="C23">
        <v>1604.9208275953465</v>
      </c>
      <c r="D23">
        <v>1615.8855209626565</v>
      </c>
      <c r="E23">
        <v>157254.28992066148</v>
      </c>
      <c r="F23">
        <v>165596.93583480225</v>
      </c>
      <c r="G23">
        <v>105.642402483284</v>
      </c>
      <c r="H23">
        <v>114.15570033178359</v>
      </c>
      <c r="I23" s="4">
        <f t="shared" si="2"/>
        <v>-7.4576195702504844E-2</v>
      </c>
      <c r="K23">
        <f t="shared" si="3"/>
        <v>95.040082529095571</v>
      </c>
      <c r="L23">
        <f t="shared" si="12"/>
        <v>106.85065088511161</v>
      </c>
      <c r="M23">
        <f t="shared" si="13"/>
        <v>109.70354967038836</v>
      </c>
      <c r="N23">
        <f t="shared" si="14"/>
        <v>121.01645317169461</v>
      </c>
      <c r="O23">
        <f t="shared" si="15"/>
        <v>120.70377423885148</v>
      </c>
      <c r="P23">
        <f t="shared" si="9"/>
        <v>105.642402483284</v>
      </c>
      <c r="Q23">
        <f t="shared" si="9"/>
        <v>114.15570033178359</v>
      </c>
      <c r="S23">
        <f t="shared" si="4"/>
        <v>0.8829431708225246</v>
      </c>
      <c r="T23">
        <f t="shared" si="10"/>
        <v>0.87295900445373031</v>
      </c>
      <c r="U23">
        <f t="shared" si="11"/>
        <v>0.98869217555701427</v>
      </c>
      <c r="W23" s="5">
        <f t="shared" si="7"/>
        <v>-2.6005528479693507E-2</v>
      </c>
      <c r="X23" s="5">
        <f t="shared" si="8"/>
        <v>2.5904652511063997E-3</v>
      </c>
      <c r="Z23">
        <v>0.87429876474887769</v>
      </c>
      <c r="AA23">
        <v>0.97833981302373874</v>
      </c>
    </row>
    <row r="24" spans="1:27" x14ac:dyDescent="0.35">
      <c r="A24" t="s">
        <v>34</v>
      </c>
      <c r="B24">
        <v>6.9750371810255599E-3</v>
      </c>
      <c r="C24">
        <v>1603.740273846103</v>
      </c>
      <c r="D24">
        <v>1623.6420021682598</v>
      </c>
      <c r="E24">
        <v>158319.30952835392</v>
      </c>
      <c r="F24">
        <v>167502.71926125174</v>
      </c>
      <c r="G24">
        <v>106.359055757862</v>
      </c>
      <c r="H24">
        <v>115.02774254398858</v>
      </c>
      <c r="I24" s="4">
        <f t="shared" si="2"/>
        <v>-7.5361704875774038E-2</v>
      </c>
      <c r="K24">
        <f t="shared" si="3"/>
        <v>94.992030711397575</v>
      </c>
      <c r="L24">
        <f t="shared" si="12"/>
        <v>106.7720532780879</v>
      </c>
      <c r="M24">
        <f t="shared" si="13"/>
        <v>110.23014237152191</v>
      </c>
      <c r="N24">
        <f t="shared" si="14"/>
        <v>121.83604858970369</v>
      </c>
      <c r="O24">
        <f t="shared" si="15"/>
        <v>122.09290170847922</v>
      </c>
      <c r="P24">
        <f t="shared" si="9"/>
        <v>106.359055757862</v>
      </c>
      <c r="Q24">
        <f t="shared" si="9"/>
        <v>115.02774254398858</v>
      </c>
      <c r="S24">
        <f t="shared" si="4"/>
        <v>0.87635847119151522</v>
      </c>
      <c r="T24">
        <f t="shared" si="10"/>
        <v>0.87296869021120194</v>
      </c>
      <c r="U24">
        <f t="shared" si="11"/>
        <v>0.99613196985965746</v>
      </c>
      <c r="W24" s="5">
        <f t="shared" si="7"/>
        <v>-3.1371537939040239E-2</v>
      </c>
      <c r="X24" s="5">
        <f t="shared" si="8"/>
        <v>-2.103751448129354E-3</v>
      </c>
      <c r="Z24">
        <v>0.87235536682690018</v>
      </c>
      <c r="AA24">
        <v>0.99710524076885176</v>
      </c>
    </row>
    <row r="25" spans="1:27" x14ac:dyDescent="0.35">
      <c r="A25" t="s">
        <v>35</v>
      </c>
      <c r="B25">
        <v>6.97369566256244E-3</v>
      </c>
      <c r="C25">
        <v>1605.2785402357747</v>
      </c>
      <c r="D25">
        <v>1625.5060375069866</v>
      </c>
      <c r="E25">
        <v>158708.46944781172</v>
      </c>
      <c r="F25">
        <v>167871.26986171515</v>
      </c>
      <c r="G25">
        <v>109.744715094349</v>
      </c>
      <c r="H25">
        <v>115.19814127519722</v>
      </c>
      <c r="I25" s="4">
        <f t="shared" si="2"/>
        <v>-4.7339532743158622E-2</v>
      </c>
      <c r="K25">
        <f t="shared" si="3"/>
        <v>94.973760763906085</v>
      </c>
      <c r="L25">
        <f t="shared" si="12"/>
        <v>106.8744662832312</v>
      </c>
      <c r="M25">
        <f t="shared" si="13"/>
        <v>110.35669297842847</v>
      </c>
      <c r="N25">
        <f t="shared" si="14"/>
        <v>122.13553010587172</v>
      </c>
      <c r="O25">
        <f t="shared" si="15"/>
        <v>122.36153861440786</v>
      </c>
      <c r="P25">
        <f t="shared" si="9"/>
        <v>109.744715094349</v>
      </c>
      <c r="Q25">
        <f t="shared" si="9"/>
        <v>115.19814127519722</v>
      </c>
      <c r="S25">
        <f t="shared" si="4"/>
        <v>0.8750481222834039</v>
      </c>
      <c r="T25">
        <f t="shared" si="10"/>
        <v>0.89854864509302179</v>
      </c>
      <c r="U25">
        <f t="shared" si="11"/>
        <v>1.0268562633427452</v>
      </c>
      <c r="W25" s="5">
        <f t="shared" si="7"/>
        <v>-3.1554286389117725E-2</v>
      </c>
      <c r="X25" s="5">
        <f t="shared" si="8"/>
        <v>-1.8470551375490141E-3</v>
      </c>
      <c r="Z25">
        <v>0.89826929933686528</v>
      </c>
      <c r="AA25">
        <v>1.0355286153212839</v>
      </c>
    </row>
    <row r="26" spans="1:27" x14ac:dyDescent="0.35">
      <c r="A26" t="s">
        <v>36</v>
      </c>
      <c r="B26">
        <v>6.97413885137191E-3</v>
      </c>
      <c r="C26">
        <v>1632.6674505202018</v>
      </c>
      <c r="D26">
        <v>1628.0358896078949</v>
      </c>
      <c r="E26">
        <v>159823.5590329929</v>
      </c>
      <c r="F26">
        <v>168360.31405629162</v>
      </c>
      <c r="G26">
        <v>111.23525029501999</v>
      </c>
      <c r="H26">
        <v>115.46289452636951</v>
      </c>
      <c r="I26" s="4">
        <f t="shared" si="2"/>
        <v>-3.6614743192532752E-2</v>
      </c>
      <c r="K26">
        <f t="shared" si="3"/>
        <v>94.979796488721234</v>
      </c>
      <c r="L26">
        <f t="shared" si="12"/>
        <v>108.69793498063092</v>
      </c>
      <c r="M26">
        <f t="shared" si="13"/>
        <v>110.52844633100842</v>
      </c>
      <c r="N26">
        <f t="shared" si="14"/>
        <v>122.99365732539245</v>
      </c>
      <c r="O26">
        <f t="shared" si="15"/>
        <v>122.71800342311585</v>
      </c>
      <c r="P26">
        <f t="shared" si="9"/>
        <v>111.23525029501999</v>
      </c>
      <c r="Q26">
        <f t="shared" si="9"/>
        <v>115.46289452636951</v>
      </c>
      <c r="S26">
        <f t="shared" si="4"/>
        <v>0.88376862144248047</v>
      </c>
      <c r="T26">
        <f t="shared" si="10"/>
        <v>0.90439826503195708</v>
      </c>
      <c r="U26">
        <f t="shared" si="11"/>
        <v>1.0233428106508298</v>
      </c>
      <c r="W26" s="5">
        <f t="shared" si="7"/>
        <v>-1.6561450116610921E-2</v>
      </c>
      <c r="X26" s="5">
        <f t="shared" si="8"/>
        <v>2.2462384865093998E-3</v>
      </c>
      <c r="Z26">
        <v>0.90406255732124363</v>
      </c>
      <c r="AA26">
        <v>1.0286831715962546</v>
      </c>
    </row>
    <row r="27" spans="1:27" x14ac:dyDescent="0.35">
      <c r="A27" t="s">
        <v>37</v>
      </c>
      <c r="B27">
        <v>6.9759033117009796E-3</v>
      </c>
      <c r="C27">
        <v>1639.2090931363271</v>
      </c>
      <c r="D27">
        <v>1634.8528581784312</v>
      </c>
      <c r="E27">
        <v>160258.04021853418</v>
      </c>
      <c r="F27">
        <v>169156.94541836</v>
      </c>
      <c r="G27">
        <v>113.328800078009</v>
      </c>
      <c r="H27">
        <v>116.00713601343847</v>
      </c>
      <c r="I27" s="4">
        <f t="shared" si="2"/>
        <v>-2.3087682598415413E-2</v>
      </c>
      <c r="K27">
        <f t="shared" si="3"/>
        <v>95.003826420808764</v>
      </c>
      <c r="L27">
        <f t="shared" si="12"/>
        <v>109.13345725647928</v>
      </c>
      <c r="M27">
        <f t="shared" si="13"/>
        <v>110.99125489045005</v>
      </c>
      <c r="N27">
        <f t="shared" si="14"/>
        <v>123.32801622949971</v>
      </c>
      <c r="O27">
        <f t="shared" si="15"/>
        <v>123.29866882971862</v>
      </c>
      <c r="P27">
        <f t="shared" si="9"/>
        <v>113.328800078009</v>
      </c>
      <c r="Q27">
        <f t="shared" si="9"/>
        <v>116.00713601343847</v>
      </c>
      <c r="S27">
        <f t="shared" si="4"/>
        <v>0.88490401932188756</v>
      </c>
      <c r="T27">
        <f t="shared" si="10"/>
        <v>0.91892177903126826</v>
      </c>
      <c r="U27">
        <f t="shared" si="11"/>
        <v>1.0384423157388853</v>
      </c>
      <c r="W27" s="5">
        <f t="shared" si="7"/>
        <v>-1.6738234339312985E-2</v>
      </c>
      <c r="X27" s="5">
        <f t="shared" si="8"/>
        <v>2.3801878852092173E-4</v>
      </c>
      <c r="Z27">
        <v>0.91994742429684695</v>
      </c>
      <c r="AA27">
        <v>1.0272480700833864</v>
      </c>
    </row>
    <row r="28" spans="1:27" x14ac:dyDescent="0.35">
      <c r="A28" t="s">
        <v>38</v>
      </c>
      <c r="B28">
        <v>6.9784705822645296E-3</v>
      </c>
      <c r="C28">
        <v>1654.1309207359932</v>
      </c>
      <c r="D28">
        <v>1632.1851305282712</v>
      </c>
      <c r="E28">
        <v>164660.29680026672</v>
      </c>
      <c r="F28">
        <v>174205.14800342667</v>
      </c>
      <c r="G28">
        <v>115.856101441216</v>
      </c>
      <c r="H28">
        <v>117.6726280813386</v>
      </c>
      <c r="I28" s="4">
        <f t="shared" si="2"/>
        <v>-1.5437121357287691E-2</v>
      </c>
      <c r="K28">
        <f t="shared" si="3"/>
        <v>95.038789710306432</v>
      </c>
      <c r="L28">
        <f t="shared" si="12"/>
        <v>110.1269062565827</v>
      </c>
      <c r="M28">
        <f t="shared" si="13"/>
        <v>110.81014107453935</v>
      </c>
      <c r="N28">
        <f t="shared" si="14"/>
        <v>126.71581237637623</v>
      </c>
      <c r="O28">
        <f t="shared" si="15"/>
        <v>126.97830880655818</v>
      </c>
      <c r="P28">
        <f t="shared" si="9"/>
        <v>115.856101441216</v>
      </c>
      <c r="Q28">
        <f t="shared" si="9"/>
        <v>117.6726280813386</v>
      </c>
      <c r="S28">
        <f t="shared" si="4"/>
        <v>0.86908574542756734</v>
      </c>
      <c r="T28">
        <f t="shared" si="10"/>
        <v>0.9142986914458292</v>
      </c>
      <c r="U28">
        <f t="shared" si="11"/>
        <v>1.0520235733426031</v>
      </c>
      <c r="W28" s="5">
        <f t="shared" si="7"/>
        <v>-6.1658148914101041E-3</v>
      </c>
      <c r="X28" s="5">
        <f t="shared" si="8"/>
        <v>-2.0672541054380655E-3</v>
      </c>
      <c r="Z28">
        <v>0.91396995542031823</v>
      </c>
      <c r="AA28">
        <v>1.0555417898954853</v>
      </c>
    </row>
    <row r="29" spans="1:27" x14ac:dyDescent="0.35">
      <c r="A29" t="s">
        <v>39</v>
      </c>
      <c r="B29">
        <v>6.9813323809576498E-3</v>
      </c>
      <c r="C29">
        <v>1676.7044172318494</v>
      </c>
      <c r="D29">
        <v>1632.8119373100044</v>
      </c>
      <c r="E29">
        <v>167177.47849189193</v>
      </c>
      <c r="F29">
        <v>176080.81506365861</v>
      </c>
      <c r="G29">
        <v>119.772571285917</v>
      </c>
      <c r="H29">
        <v>118.37566140615463</v>
      </c>
      <c r="I29" s="4">
        <f t="shared" si="2"/>
        <v>1.1800651106560431E-2</v>
      </c>
      <c r="K29">
        <f t="shared" si="3"/>
        <v>95.077764136146953</v>
      </c>
      <c r="L29">
        <f t="shared" si="12"/>
        <v>111.62977963940801</v>
      </c>
      <c r="M29">
        <f t="shared" si="13"/>
        <v>110.85269540652733</v>
      </c>
      <c r="N29">
        <f t="shared" si="14"/>
        <v>128.65293218698935</v>
      </c>
      <c r="O29">
        <f t="shared" si="15"/>
        <v>128.34548442634949</v>
      </c>
      <c r="P29">
        <f t="shared" si="9"/>
        <v>119.772571285917</v>
      </c>
      <c r="Q29">
        <f t="shared" si="9"/>
        <v>118.37566140615463</v>
      </c>
      <c r="S29">
        <f t="shared" si="4"/>
        <v>0.8676815813040375</v>
      </c>
      <c r="T29">
        <f t="shared" si="10"/>
        <v>0.93097428290118345</v>
      </c>
      <c r="U29">
        <f t="shared" si="11"/>
        <v>1.0729446181190381</v>
      </c>
      <c r="W29" s="5">
        <f t="shared" si="7"/>
        <v>7.0100616861945575E-3</v>
      </c>
      <c r="X29" s="5">
        <f t="shared" si="8"/>
        <v>2.3954700238502102E-3</v>
      </c>
      <c r="Z29">
        <v>0.93066227854460459</v>
      </c>
      <c r="AA29">
        <v>1.0797298061633123</v>
      </c>
    </row>
    <row r="30" spans="1:27" x14ac:dyDescent="0.35">
      <c r="A30" t="s">
        <v>40</v>
      </c>
      <c r="B30">
        <v>6.9840064059365197E-3</v>
      </c>
      <c r="C30">
        <v>1689.5033250336737</v>
      </c>
      <c r="D30">
        <v>1635.29632869286</v>
      </c>
      <c r="E30">
        <v>168548.72249184918</v>
      </c>
      <c r="F30">
        <v>177064.79127205201</v>
      </c>
      <c r="G30">
        <v>119.75430806340501</v>
      </c>
      <c r="H30">
        <v>118.8417301471633</v>
      </c>
      <c r="I30" s="4">
        <f t="shared" si="2"/>
        <v>7.6789349592238714E-3</v>
      </c>
      <c r="K30">
        <f t="shared" si="3"/>
        <v>95.114181298711586</v>
      </c>
      <c r="L30">
        <f t="shared" si="12"/>
        <v>112.48189122381089</v>
      </c>
      <c r="M30">
        <f t="shared" si="13"/>
        <v>111.02136240052786</v>
      </c>
      <c r="N30">
        <f t="shared" si="14"/>
        <v>129.70818534028339</v>
      </c>
      <c r="O30">
        <f t="shared" si="15"/>
        <v>129.0627056811727</v>
      </c>
      <c r="P30">
        <f t="shared" si="9"/>
        <v>119.75430806340501</v>
      </c>
      <c r="Q30">
        <f t="shared" si="9"/>
        <v>118.8417301471633</v>
      </c>
      <c r="S30">
        <f t="shared" si="4"/>
        <v>0.86719192723820693</v>
      </c>
      <c r="T30">
        <f t="shared" si="10"/>
        <v>0.92325945158538103</v>
      </c>
      <c r="U30">
        <f t="shared" si="11"/>
        <v>1.064654112412849</v>
      </c>
      <c r="W30" s="5">
        <f t="shared" si="7"/>
        <v>1.3155385519535656E-2</v>
      </c>
      <c r="X30" s="5">
        <f t="shared" si="8"/>
        <v>5.0012872092208838E-3</v>
      </c>
      <c r="Z30">
        <v>0.92303381735315249</v>
      </c>
      <c r="AA30">
        <v>1.069321048468195</v>
      </c>
    </row>
    <row r="31" spans="1:27" x14ac:dyDescent="0.35">
      <c r="A31" t="s">
        <v>41</v>
      </c>
      <c r="B31">
        <v>6.9861181832441997E-3</v>
      </c>
      <c r="C31">
        <v>1689.1194310773724</v>
      </c>
      <c r="D31">
        <v>1636.59646484316</v>
      </c>
      <c r="E31">
        <v>169489.41374307402</v>
      </c>
      <c r="F31">
        <v>178634.15478352641</v>
      </c>
      <c r="G31">
        <v>118.797266331017</v>
      </c>
      <c r="H31">
        <v>119.45077789948658</v>
      </c>
      <c r="I31" s="4">
        <f t="shared" si="2"/>
        <v>-5.4709695488085333E-3</v>
      </c>
      <c r="K31">
        <f t="shared" si="3"/>
        <v>95.142941290903821</v>
      </c>
      <c r="L31">
        <f t="shared" si="12"/>
        <v>112.45633275488436</v>
      </c>
      <c r="M31">
        <f t="shared" si="13"/>
        <v>111.10962951406556</v>
      </c>
      <c r="N31">
        <f t="shared" si="14"/>
        <v>130.43210275334926</v>
      </c>
      <c r="O31">
        <f t="shared" si="15"/>
        <v>130.20661633406468</v>
      </c>
      <c r="P31">
        <f t="shared" si="9"/>
        <v>118.797266331017</v>
      </c>
      <c r="Q31">
        <f t="shared" si="9"/>
        <v>119.45077789948658</v>
      </c>
      <c r="S31">
        <f t="shared" si="4"/>
        <v>0.86218293181658212</v>
      </c>
      <c r="T31">
        <f t="shared" si="10"/>
        <v>0.91079775471891256</v>
      </c>
      <c r="U31">
        <f t="shared" si="11"/>
        <v>1.0563857403206778</v>
      </c>
      <c r="W31" s="5">
        <f t="shared" si="7"/>
        <v>1.2120490786519333E-2</v>
      </c>
      <c r="X31" s="5">
        <f t="shared" si="8"/>
        <v>1.7317585360336896E-3</v>
      </c>
      <c r="Z31">
        <v>0.91036082953192266</v>
      </c>
      <c r="AA31">
        <v>1.0453217630487781</v>
      </c>
    </row>
    <row r="32" spans="1:27" x14ac:dyDescent="0.35">
      <c r="A32" t="s">
        <v>42</v>
      </c>
      <c r="B32">
        <v>6.9873635949200697E-3</v>
      </c>
      <c r="C32">
        <v>1678.0013216406996</v>
      </c>
      <c r="D32">
        <v>1638.7620068865926</v>
      </c>
      <c r="E32">
        <v>171564.64051965228</v>
      </c>
      <c r="F32">
        <v>180829.23983995584</v>
      </c>
      <c r="G32">
        <v>120.929287840355</v>
      </c>
      <c r="H32">
        <v>120.28337752955098</v>
      </c>
      <c r="I32" s="4">
        <f t="shared" si="2"/>
        <v>5.3699050032523466E-3</v>
      </c>
      <c r="K32">
        <f t="shared" si="3"/>
        <v>95.159902373847487</v>
      </c>
      <c r="L32">
        <f t="shared" si="12"/>
        <v>111.71612351247559</v>
      </c>
      <c r="M32">
        <f t="shared" si="13"/>
        <v>111.25664961297919</v>
      </c>
      <c r="N32">
        <f t="shared" si="14"/>
        <v>132.0291121840944</v>
      </c>
      <c r="O32">
        <f t="shared" si="15"/>
        <v>131.80661605477599</v>
      </c>
      <c r="P32">
        <f t="shared" si="9"/>
        <v>120.929287840355</v>
      </c>
      <c r="Q32">
        <f t="shared" si="9"/>
        <v>120.28337752955098</v>
      </c>
      <c r="S32">
        <f t="shared" si="4"/>
        <v>0.84614765383489476</v>
      </c>
      <c r="T32">
        <f t="shared" si="10"/>
        <v>0.91592896324060413</v>
      </c>
      <c r="U32">
        <f t="shared" si="11"/>
        <v>1.0824694237340822</v>
      </c>
      <c r="W32" s="5">
        <f t="shared" si="7"/>
        <v>4.1298556184707902E-3</v>
      </c>
      <c r="X32" s="5">
        <f t="shared" si="8"/>
        <v>1.6880497806419648E-3</v>
      </c>
      <c r="Z32">
        <v>0.91692755682952543</v>
      </c>
      <c r="AA32">
        <v>1.086485990028726</v>
      </c>
    </row>
    <row r="33" spans="1:27" x14ac:dyDescent="0.35">
      <c r="A33" t="s">
        <v>43</v>
      </c>
      <c r="B33">
        <v>6.9874603847639499E-3</v>
      </c>
      <c r="C33">
        <v>1661.2981848096942</v>
      </c>
      <c r="D33">
        <v>1645.3652249473778</v>
      </c>
      <c r="E33">
        <v>172712.41598227047</v>
      </c>
      <c r="F33">
        <v>181887.9422635333</v>
      </c>
      <c r="G33">
        <v>118.53848470368899</v>
      </c>
      <c r="H33">
        <v>120.87944870016456</v>
      </c>
      <c r="I33" s="4">
        <f t="shared" si="2"/>
        <v>-1.9366104177743315E-2</v>
      </c>
      <c r="K33">
        <f t="shared" si="3"/>
        <v>95.161220540845576</v>
      </c>
      <c r="L33">
        <f t="shared" si="12"/>
        <v>110.60408046865138</v>
      </c>
      <c r="M33">
        <f t="shared" si="13"/>
        <v>111.70494650723207</v>
      </c>
      <c r="N33">
        <f t="shared" si="14"/>
        <v>132.91239311457733</v>
      </c>
      <c r="O33">
        <f t="shared" si="15"/>
        <v>132.57830532352614</v>
      </c>
      <c r="P33">
        <f t="shared" si="9"/>
        <v>118.53848470368899</v>
      </c>
      <c r="Q33">
        <f t="shared" si="9"/>
        <v>120.87944870016456</v>
      </c>
      <c r="S33">
        <f t="shared" si="4"/>
        <v>0.83215776856342483</v>
      </c>
      <c r="T33">
        <f t="shared" si="10"/>
        <v>0.89185426524901046</v>
      </c>
      <c r="U33">
        <f t="shared" si="11"/>
        <v>1.071736993801838</v>
      </c>
      <c r="W33" s="5">
        <f t="shared" si="7"/>
        <v>-9.8551234569492774E-3</v>
      </c>
      <c r="X33" s="5">
        <f t="shared" si="8"/>
        <v>2.519928054864895E-3</v>
      </c>
      <c r="Z33">
        <v>0.89154134900625537</v>
      </c>
      <c r="AA33">
        <v>1.0767770169584643</v>
      </c>
    </row>
    <row r="34" spans="1:27" x14ac:dyDescent="0.35">
      <c r="A34" t="s">
        <v>44</v>
      </c>
      <c r="B34">
        <v>6.9862137199538602E-3</v>
      </c>
      <c r="C34">
        <v>1660.8033681799945</v>
      </c>
      <c r="D34">
        <v>1651.122586492414</v>
      </c>
      <c r="E34">
        <v>173646.01806407692</v>
      </c>
      <c r="F34">
        <v>182532.63716363788</v>
      </c>
      <c r="G34">
        <v>120.089592804636</v>
      </c>
      <c r="H34">
        <v>121.28351935969923</v>
      </c>
      <c r="I34" s="4">
        <f t="shared" si="2"/>
        <v>-9.8440955652211483E-3</v>
      </c>
      <c r="K34">
        <f t="shared" si="3"/>
        <v>95.144242391646742</v>
      </c>
      <c r="L34">
        <f t="shared" si="12"/>
        <v>110.57113711216731</v>
      </c>
      <c r="M34">
        <f t="shared" si="13"/>
        <v>112.09581763642566</v>
      </c>
      <c r="N34">
        <f t="shared" si="14"/>
        <v>133.63085499355648</v>
      </c>
      <c r="O34">
        <f t="shared" si="15"/>
        <v>133.04822408912932</v>
      </c>
      <c r="P34">
        <f t="shared" si="9"/>
        <v>120.089592804636</v>
      </c>
      <c r="Q34">
        <f t="shared" si="9"/>
        <v>121.28351935969923</v>
      </c>
      <c r="S34">
        <f t="shared" si="4"/>
        <v>0.82743717472659228</v>
      </c>
      <c r="T34">
        <f t="shared" si="10"/>
        <v>0.89866665008187352</v>
      </c>
      <c r="U34">
        <f t="shared" si="11"/>
        <v>1.0860844515220354</v>
      </c>
      <c r="W34" s="5">
        <f t="shared" si="7"/>
        <v>-1.3601582613934293E-2</v>
      </c>
      <c r="X34" s="5">
        <f t="shared" si="8"/>
        <v>4.3790956881684107E-3</v>
      </c>
      <c r="Z34">
        <v>0.89852905554841123</v>
      </c>
      <c r="AA34">
        <v>1.0891028856218445</v>
      </c>
    </row>
    <row r="35" spans="1:27" x14ac:dyDescent="0.35">
      <c r="A35" t="s">
        <v>45</v>
      </c>
      <c r="B35">
        <v>6.9834353536773197E-3</v>
      </c>
      <c r="C35">
        <v>1676.7608142328922</v>
      </c>
      <c r="D35">
        <v>1657.0283645895336</v>
      </c>
      <c r="E35">
        <v>174450.02529672856</v>
      </c>
      <c r="F35">
        <v>183622.59164527748</v>
      </c>
      <c r="G35">
        <v>121.790905945021</v>
      </c>
      <c r="H35">
        <v>121.81398332092569</v>
      </c>
      <c r="I35" s="4">
        <f t="shared" si="2"/>
        <v>-1.8944767485266895E-4</v>
      </c>
      <c r="K35">
        <f t="shared" si="3"/>
        <v>95.10640421991819</v>
      </c>
      <c r="L35">
        <f t="shared" si="12"/>
        <v>111.63353437681674</v>
      </c>
      <c r="M35">
        <f t="shared" si="13"/>
        <v>112.49676486468827</v>
      </c>
      <c r="N35">
        <f t="shared" si="14"/>
        <v>134.24958599077746</v>
      </c>
      <c r="O35">
        <f t="shared" si="15"/>
        <v>133.84269301465156</v>
      </c>
      <c r="P35">
        <f t="shared" si="9"/>
        <v>121.790905945021</v>
      </c>
      <c r="Q35">
        <f t="shared" si="9"/>
        <v>121.81398332092569</v>
      </c>
      <c r="S35">
        <f t="shared" si="4"/>
        <v>0.83153727106827446</v>
      </c>
      <c r="T35">
        <f t="shared" si="10"/>
        <v>0.90719762780786273</v>
      </c>
      <c r="U35">
        <f t="shared" si="11"/>
        <v>1.0909885333731193</v>
      </c>
      <c r="W35" s="5">
        <f t="shared" si="7"/>
        <v>-7.67338055374156E-3</v>
      </c>
      <c r="X35" s="5">
        <f t="shared" si="8"/>
        <v>3.0400836008384058E-3</v>
      </c>
      <c r="Z35">
        <v>0.90759888577266357</v>
      </c>
      <c r="AA35">
        <v>1.0855056596243431</v>
      </c>
    </row>
    <row r="36" spans="1:27" x14ac:dyDescent="0.35">
      <c r="A36" t="s">
        <v>46</v>
      </c>
      <c r="B36">
        <v>6.9789903667968898E-3</v>
      </c>
      <c r="C36">
        <v>1691.9321504361624</v>
      </c>
      <c r="D36">
        <v>1665.9770154976472</v>
      </c>
      <c r="E36">
        <v>174553.74764207733</v>
      </c>
      <c r="F36">
        <v>183810.51473331859</v>
      </c>
      <c r="G36">
        <v>119.23104905672901</v>
      </c>
      <c r="H36">
        <v>122.12716541166769</v>
      </c>
      <c r="I36" s="4">
        <f t="shared" si="2"/>
        <v>-2.3713940671401163E-2</v>
      </c>
      <c r="K36">
        <f t="shared" si="3"/>
        <v>95.045868581283003</v>
      </c>
      <c r="L36">
        <f t="shared" si="12"/>
        <v>112.64359488587318</v>
      </c>
      <c r="M36">
        <f t="shared" si="13"/>
        <v>113.10429476494777</v>
      </c>
      <c r="N36">
        <f t="shared" si="14"/>
        <v>134.32940645453135</v>
      </c>
      <c r="O36">
        <f t="shared" si="15"/>
        <v>133.97967034384448</v>
      </c>
      <c r="P36">
        <f t="shared" si="9"/>
        <v>119.23104905672901</v>
      </c>
      <c r="Q36">
        <f t="shared" si="9"/>
        <v>122.12716541166769</v>
      </c>
      <c r="S36">
        <f t="shared" si="4"/>
        <v>0.83856244033953564</v>
      </c>
      <c r="T36">
        <f t="shared" si="10"/>
        <v>0.88760199425944064</v>
      </c>
      <c r="U36">
        <f t="shared" si="11"/>
        <v>1.0584805037297507</v>
      </c>
      <c r="W36" s="5">
        <f t="shared" si="7"/>
        <v>-4.0732306410822261E-3</v>
      </c>
      <c r="X36" s="5">
        <f t="shared" si="8"/>
        <v>2.6103670041082161E-3</v>
      </c>
      <c r="Z36">
        <v>0.88760098344516258</v>
      </c>
      <c r="AA36">
        <v>1.0617424024421276</v>
      </c>
    </row>
    <row r="37" spans="1:27" x14ac:dyDescent="0.35">
      <c r="A37" t="s">
        <v>47</v>
      </c>
      <c r="B37">
        <v>6.9728298468290902E-3</v>
      </c>
      <c r="C37">
        <v>1717.5077277065263</v>
      </c>
      <c r="D37">
        <v>1674.3920433063367</v>
      </c>
      <c r="E37">
        <v>177827.97220652498</v>
      </c>
      <c r="F37">
        <v>187060.32740447886</v>
      </c>
      <c r="G37">
        <v>121.57598687461299</v>
      </c>
      <c r="H37">
        <v>123.40378726253917</v>
      </c>
      <c r="I37" s="4">
        <f t="shared" si="2"/>
        <v>-1.4811542080451425E-2</v>
      </c>
      <c r="K37">
        <f t="shared" si="3"/>
        <v>94.961969343645762</v>
      </c>
      <c r="L37">
        <f t="shared" si="12"/>
        <v>114.3463374954232</v>
      </c>
      <c r="M37">
        <f t="shared" si="13"/>
        <v>113.67559663578717</v>
      </c>
      <c r="N37">
        <f t="shared" si="14"/>
        <v>136.84911541685602</v>
      </c>
      <c r="O37">
        <f t="shared" si="15"/>
        <v>136.34846209111211</v>
      </c>
      <c r="P37">
        <f t="shared" si="9"/>
        <v>121.57598687461299</v>
      </c>
      <c r="Q37">
        <f t="shared" si="9"/>
        <v>123.40378726253917</v>
      </c>
      <c r="S37">
        <f t="shared" si="4"/>
        <v>0.83556504656323771</v>
      </c>
      <c r="T37">
        <f t="shared" si="10"/>
        <v>0.88839439337463333</v>
      </c>
      <c r="U37">
        <f t="shared" si="11"/>
        <v>1.0632258936975498</v>
      </c>
      <c r="W37" s="5">
        <f t="shared" si="7"/>
        <v>5.9004824209110129E-3</v>
      </c>
      <c r="X37" s="5">
        <f t="shared" si="8"/>
        <v>3.6718663200570045E-3</v>
      </c>
      <c r="Z37">
        <v>0.88817709543847645</v>
      </c>
      <c r="AA37">
        <v>1.0677220832364083</v>
      </c>
    </row>
    <row r="38" spans="1:27" x14ac:dyDescent="0.35">
      <c r="A38" t="s">
        <v>48</v>
      </c>
      <c r="B38">
        <v>6.96487925231118E-3</v>
      </c>
      <c r="C38">
        <v>1720.0474575542667</v>
      </c>
      <c r="D38">
        <v>1682.8653333209536</v>
      </c>
      <c r="E38">
        <v>177334.23965171125</v>
      </c>
      <c r="F38">
        <v>185449.80666041267</v>
      </c>
      <c r="G38">
        <v>125.212676404889</v>
      </c>
      <c r="H38">
        <v>123.04145726316294</v>
      </c>
      <c r="I38" s="4">
        <f t="shared" si="2"/>
        <v>1.7646240462531413E-2</v>
      </c>
      <c r="K38">
        <f t="shared" si="3"/>
        <v>94.853691337519336</v>
      </c>
      <c r="L38">
        <f t="shared" si="12"/>
        <v>114.51542483146955</v>
      </c>
      <c r="M38">
        <f t="shared" si="13"/>
        <v>114.25085396678692</v>
      </c>
      <c r="N38">
        <f t="shared" si="14"/>
        <v>136.46915908861149</v>
      </c>
      <c r="O38">
        <f t="shared" si="15"/>
        <v>135.17455188970186</v>
      </c>
      <c r="P38">
        <f t="shared" si="9"/>
        <v>125.212676404889</v>
      </c>
      <c r="Q38">
        <f t="shared" si="9"/>
        <v>123.04145726316294</v>
      </c>
      <c r="S38">
        <f t="shared" si="4"/>
        <v>0.83913043500995665</v>
      </c>
      <c r="T38">
        <f t="shared" si="10"/>
        <v>0.91751628896303605</v>
      </c>
      <c r="U38">
        <f t="shared" si="11"/>
        <v>1.0934131938047857</v>
      </c>
      <c r="W38" s="5">
        <f t="shared" si="7"/>
        <v>2.3157014192605185E-3</v>
      </c>
      <c r="X38" s="5">
        <f t="shared" si="8"/>
        <v>9.5772997269929494E-3</v>
      </c>
      <c r="Z38">
        <v>0.91742801254100448</v>
      </c>
      <c r="AA38">
        <v>1.0965370742016853</v>
      </c>
    </row>
    <row r="39" spans="1:27" x14ac:dyDescent="0.35">
      <c r="A39" t="s">
        <v>49</v>
      </c>
      <c r="B39">
        <v>6.9550539118761502E-3</v>
      </c>
      <c r="C39">
        <v>1743.5647426840608</v>
      </c>
      <c r="D39">
        <v>1694.000463239078</v>
      </c>
      <c r="E39">
        <v>181800.49769844019</v>
      </c>
      <c r="F39">
        <v>190497.79956942881</v>
      </c>
      <c r="G39">
        <v>126.864634854326</v>
      </c>
      <c r="H39">
        <v>124.94021383421288</v>
      </c>
      <c r="I39" s="4">
        <f t="shared" si="2"/>
        <v>1.540273512471085E-2</v>
      </c>
      <c r="K39">
        <f t="shared" si="3"/>
        <v>94.719881435703584</v>
      </c>
      <c r="L39">
        <f t="shared" si="12"/>
        <v>116.0811327342913</v>
      </c>
      <c r="M39">
        <f t="shared" si="13"/>
        <v>115.00682539063595</v>
      </c>
      <c r="N39">
        <f t="shared" si="14"/>
        <v>139.90620813851257</v>
      </c>
      <c r="O39">
        <f t="shared" si="15"/>
        <v>138.85403903345582</v>
      </c>
      <c r="P39">
        <f t="shared" si="9"/>
        <v>126.864634854326</v>
      </c>
      <c r="Q39">
        <f t="shared" si="9"/>
        <v>124.94021383421288</v>
      </c>
      <c r="S39">
        <f t="shared" si="4"/>
        <v>0.82970680342766834</v>
      </c>
      <c r="T39">
        <f t="shared" si="10"/>
        <v>0.90678345544698846</v>
      </c>
      <c r="U39">
        <f t="shared" si="11"/>
        <v>1.0928962516649285</v>
      </c>
      <c r="W39" s="5">
        <f t="shared" si="7"/>
        <v>9.3412485737809359E-3</v>
      </c>
      <c r="X39" s="5">
        <f t="shared" si="8"/>
        <v>7.5775188995634846E-3</v>
      </c>
      <c r="Z39">
        <v>0.9070285683445809</v>
      </c>
      <c r="AA39">
        <v>1.0898808369458002</v>
      </c>
    </row>
    <row r="40" spans="1:27" x14ac:dyDescent="0.35">
      <c r="A40" t="s">
        <v>50</v>
      </c>
      <c r="B40">
        <v>6.9433969689993002E-3</v>
      </c>
      <c r="C40">
        <v>1798.9808364396977</v>
      </c>
      <c r="D40">
        <v>1726.5799250820762</v>
      </c>
      <c r="E40">
        <v>183089.24562788277</v>
      </c>
      <c r="F40">
        <v>192200.00199194136</v>
      </c>
      <c r="G40">
        <v>129.31884646363099</v>
      </c>
      <c r="H40">
        <v>126.48587602608676</v>
      </c>
      <c r="I40" s="4">
        <f t="shared" si="2"/>
        <v>2.2397523949313949E-2</v>
      </c>
      <c r="K40">
        <f t="shared" si="3"/>
        <v>94.561127202999117</v>
      </c>
      <c r="L40">
        <f t="shared" si="12"/>
        <v>119.77056437820109</v>
      </c>
      <c r="M40">
        <f t="shared" si="13"/>
        <v>117.21866686341468</v>
      </c>
      <c r="N40">
        <f t="shared" si="14"/>
        <v>140.89797569876282</v>
      </c>
      <c r="O40">
        <f t="shared" si="15"/>
        <v>140.09477610313655</v>
      </c>
      <c r="P40">
        <f t="shared" si="9"/>
        <v>129.31884646363099</v>
      </c>
      <c r="Q40">
        <f t="shared" si="9"/>
        <v>126.48587602608676</v>
      </c>
      <c r="S40">
        <f t="shared" si="4"/>
        <v>0.85005170432163102</v>
      </c>
      <c r="T40">
        <f t="shared" ref="T40:T67" si="16">P40/N40</f>
        <v>0.91781905185147739</v>
      </c>
      <c r="U40">
        <f t="shared" ref="U40:U67" si="17">P40/L40</f>
        <v>1.0797214418667944</v>
      </c>
      <c r="W40" s="5">
        <f t="shared" si="7"/>
        <v>2.1770402130233402E-2</v>
      </c>
      <c r="X40" s="5">
        <f t="shared" si="8"/>
        <v>5.7332587121947665E-3</v>
      </c>
      <c r="Z40">
        <v>0.91781247348957817</v>
      </c>
      <c r="AA40">
        <v>1.083602769157382</v>
      </c>
    </row>
    <row r="41" spans="1:27" x14ac:dyDescent="0.35">
      <c r="A41" t="s">
        <v>51</v>
      </c>
      <c r="B41">
        <v>6.9300581847109898E-3</v>
      </c>
      <c r="C41">
        <v>1845.0675587732464</v>
      </c>
      <c r="D41">
        <v>1762.3249083988328</v>
      </c>
      <c r="E41">
        <v>185572.64817569152</v>
      </c>
      <c r="F41">
        <v>194344.63061111557</v>
      </c>
      <c r="G41">
        <v>130.12181559024799</v>
      </c>
      <c r="H41">
        <v>128.25258989833742</v>
      </c>
      <c r="I41" s="4">
        <f t="shared" si="2"/>
        <v>1.4574564875393624E-2</v>
      </c>
      <c r="K41">
        <f t="shared" si="3"/>
        <v>94.379468213393338</v>
      </c>
      <c r="L41">
        <f t="shared" si="12"/>
        <v>122.83887540877032</v>
      </c>
      <c r="M41">
        <f t="shared" si="13"/>
        <v>119.64541770800477</v>
      </c>
      <c r="N41">
        <f t="shared" si="14"/>
        <v>142.80910046543846</v>
      </c>
      <c r="O41">
        <f t="shared" si="15"/>
        <v>141.65799807563263</v>
      </c>
      <c r="P41">
        <f t="shared" si="9"/>
        <v>130.12181559024799</v>
      </c>
      <c r="Q41">
        <f t="shared" si="9"/>
        <v>128.25258989833742</v>
      </c>
      <c r="S41">
        <f t="shared" si="4"/>
        <v>0.86016139733685126</v>
      </c>
      <c r="T41">
        <f t="shared" si="16"/>
        <v>0.91115912897819173</v>
      </c>
      <c r="U41">
        <f t="shared" si="17"/>
        <v>1.0592885611923935</v>
      </c>
      <c r="W41" s="5">
        <f t="shared" si="7"/>
        <v>2.6691015518531591E-2</v>
      </c>
      <c r="X41" s="5">
        <f t="shared" si="8"/>
        <v>8.125925859768568E-3</v>
      </c>
      <c r="Z41">
        <v>0.91102873854620037</v>
      </c>
      <c r="AA41">
        <v>1.0612820674974519</v>
      </c>
    </row>
    <row r="42" spans="1:27" x14ac:dyDescent="0.35">
      <c r="A42" t="s">
        <v>52</v>
      </c>
      <c r="B42">
        <v>6.9153011525609704E-3</v>
      </c>
      <c r="C42">
        <v>1899.1535520471309</v>
      </c>
      <c r="D42">
        <v>1797.5433625383439</v>
      </c>
      <c r="E42">
        <v>185921.24158106395</v>
      </c>
      <c r="F42">
        <v>193691.15488056483</v>
      </c>
      <c r="G42">
        <v>131.821702595434</v>
      </c>
      <c r="H42">
        <v>129.03445149174559</v>
      </c>
      <c r="I42" s="4">
        <f t="shared" si="2"/>
        <v>2.16008288597772E-2</v>
      </c>
      <c r="K42">
        <f t="shared" si="3"/>
        <v>94.178494309624469</v>
      </c>
      <c r="L42">
        <f t="shared" si="12"/>
        <v>126.43975308803952</v>
      </c>
      <c r="M42">
        <f t="shared" si="13"/>
        <v>122.03642213430004</v>
      </c>
      <c r="N42">
        <f t="shared" si="14"/>
        <v>143.07736365583216</v>
      </c>
      <c r="O42">
        <f t="shared" si="15"/>
        <v>141.18167895382442</v>
      </c>
      <c r="P42">
        <f t="shared" si="9"/>
        <v>131.821702595434</v>
      </c>
      <c r="Q42">
        <f t="shared" si="9"/>
        <v>129.03445149174559</v>
      </c>
      <c r="S42">
        <f t="shared" si="4"/>
        <v>0.88371598313892719</v>
      </c>
      <c r="T42">
        <f t="shared" si="16"/>
        <v>0.92133164343541252</v>
      </c>
      <c r="U42">
        <f t="shared" si="17"/>
        <v>1.0425653275647182</v>
      </c>
      <c r="W42" s="5">
        <f t="shared" si="7"/>
        <v>3.6082104643265112E-2</v>
      </c>
      <c r="X42" s="5">
        <f t="shared" si="8"/>
        <v>1.3427271272413055E-2</v>
      </c>
      <c r="Z42">
        <v>0.92131311796990023</v>
      </c>
      <c r="AA42">
        <v>1.0421903107035213</v>
      </c>
    </row>
    <row r="43" spans="1:27" x14ac:dyDescent="0.35">
      <c r="A43" t="s">
        <v>53</v>
      </c>
      <c r="B43">
        <v>6.8994532622335498E-3</v>
      </c>
      <c r="C43">
        <v>1957.7736523893741</v>
      </c>
      <c r="D43">
        <v>1834.6775407556802</v>
      </c>
      <c r="E43">
        <v>191169.65024193897</v>
      </c>
      <c r="F43">
        <v>199245.62056268062</v>
      </c>
      <c r="G43">
        <v>136.22672713576799</v>
      </c>
      <c r="H43">
        <v>131.91340828617982</v>
      </c>
      <c r="I43" s="4">
        <f t="shared" si="2"/>
        <v>3.2698107839277665E-2</v>
      </c>
      <c r="K43">
        <f t="shared" si="3"/>
        <v>93.962664164834919</v>
      </c>
      <c r="L43">
        <f t="shared" si="12"/>
        <v>130.34249755295122</v>
      </c>
      <c r="M43">
        <f t="shared" si="13"/>
        <v>124.55748635059905</v>
      </c>
      <c r="N43">
        <f t="shared" si="14"/>
        <v>147.11632374560233</v>
      </c>
      <c r="O43">
        <f t="shared" si="15"/>
        <v>145.23033461482277</v>
      </c>
      <c r="P43">
        <f t="shared" si="9"/>
        <v>136.22672713576799</v>
      </c>
      <c r="Q43">
        <f t="shared" si="9"/>
        <v>131.91340828617982</v>
      </c>
      <c r="S43">
        <f t="shared" si="4"/>
        <v>0.8859825628755047</v>
      </c>
      <c r="T43">
        <f t="shared" si="16"/>
        <v>0.92597968510506734</v>
      </c>
      <c r="U43">
        <f t="shared" si="17"/>
        <v>1.045144367288392</v>
      </c>
      <c r="W43" s="5">
        <f t="shared" si="7"/>
        <v>4.6444508249538385E-2</v>
      </c>
      <c r="X43" s="5">
        <f t="shared" si="8"/>
        <v>1.2986192834861576E-2</v>
      </c>
      <c r="Z43">
        <v>0.92513118982198217</v>
      </c>
      <c r="AA43">
        <v>1.045641504664385</v>
      </c>
    </row>
    <row r="44" spans="1:27" x14ac:dyDescent="0.35">
      <c r="A44" t="s">
        <v>54</v>
      </c>
      <c r="B44">
        <v>6.8829043633176698E-3</v>
      </c>
      <c r="C44">
        <v>1989.7315570179335</v>
      </c>
      <c r="D44">
        <v>1871.417255130297</v>
      </c>
      <c r="E44">
        <v>192965.08960831855</v>
      </c>
      <c r="F44">
        <v>200885.74414178904</v>
      </c>
      <c r="G44">
        <v>135.316188656158</v>
      </c>
      <c r="H44">
        <v>133.45400417948534</v>
      </c>
      <c r="I44" s="4">
        <f t="shared" si="2"/>
        <v>1.3953754989383251E-2</v>
      </c>
      <c r="K44">
        <f t="shared" si="3"/>
        <v>93.737287084647676</v>
      </c>
      <c r="L44">
        <f t="shared" si="12"/>
        <v>132.47015572260821</v>
      </c>
      <c r="M44">
        <f t="shared" si="13"/>
        <v>127.05177015256697</v>
      </c>
      <c r="N44">
        <f t="shared" si="14"/>
        <v>148.49802025838881</v>
      </c>
      <c r="O44">
        <f t="shared" si="15"/>
        <v>146.42582235267568</v>
      </c>
      <c r="P44">
        <f t="shared" si="9"/>
        <v>135.316188656158</v>
      </c>
      <c r="Q44">
        <f t="shared" si="9"/>
        <v>133.45400417948534</v>
      </c>
      <c r="S44">
        <f t="shared" si="4"/>
        <v>0.89206681336295346</v>
      </c>
      <c r="T44">
        <f t="shared" si="16"/>
        <v>0.91123227380880756</v>
      </c>
      <c r="U44">
        <f t="shared" si="17"/>
        <v>1.0214843329656029</v>
      </c>
      <c r="W44" s="5">
        <f t="shared" si="7"/>
        <v>4.2647068699119384E-2</v>
      </c>
      <c r="X44" s="5">
        <f t="shared" si="8"/>
        <v>1.4151861143194555E-2</v>
      </c>
      <c r="Z44">
        <v>0.9121657566177217</v>
      </c>
      <c r="AA44">
        <v>1.0262634879274042</v>
      </c>
    </row>
    <row r="45" spans="1:27" x14ac:dyDescent="0.35">
      <c r="A45" t="s">
        <v>55</v>
      </c>
      <c r="B45">
        <v>6.8661331496133798E-3</v>
      </c>
      <c r="C45">
        <v>2032.092871564593</v>
      </c>
      <c r="D45">
        <v>1912.7689499378037</v>
      </c>
      <c r="E45">
        <v>194765.80972493999</v>
      </c>
      <c r="F45">
        <v>202539.3987849539</v>
      </c>
      <c r="G45">
        <v>138.967093003434</v>
      </c>
      <c r="H45">
        <v>135.14445647890417</v>
      </c>
      <c r="I45" s="4">
        <f t="shared" si="2"/>
        <v>2.8285559201805175E-2</v>
      </c>
      <c r="K45">
        <f t="shared" si="3"/>
        <v>93.508882331250916</v>
      </c>
      <c r="L45">
        <f t="shared" si="12"/>
        <v>135.29044065743662</v>
      </c>
      <c r="M45">
        <f t="shared" si="13"/>
        <v>129.859164393322</v>
      </c>
      <c r="N45">
        <f t="shared" si="14"/>
        <v>149.88378062001959</v>
      </c>
      <c r="O45">
        <f t="shared" si="15"/>
        <v>147.63117289682293</v>
      </c>
      <c r="P45">
        <f t="shared" si="9"/>
        <v>138.967093003434</v>
      </c>
      <c r="Q45">
        <f t="shared" si="9"/>
        <v>135.14445647890417</v>
      </c>
      <c r="S45">
        <f t="shared" si="4"/>
        <v>0.90263562940422803</v>
      </c>
      <c r="T45">
        <f t="shared" si="16"/>
        <v>0.92716565080339663</v>
      </c>
      <c r="U45">
        <f t="shared" si="17"/>
        <v>1.0271759950527981</v>
      </c>
      <c r="W45" s="5">
        <f t="shared" si="7"/>
        <v>4.1824358638749448E-2</v>
      </c>
      <c r="X45" s="5">
        <f t="shared" si="8"/>
        <v>1.5258347400457062E-2</v>
      </c>
      <c r="Z45">
        <v>0.92708989159909838</v>
      </c>
      <c r="AA45">
        <v>1.0276188900658487</v>
      </c>
    </row>
    <row r="46" spans="1:27" x14ac:dyDescent="0.35">
      <c r="A46" t="s">
        <v>56</v>
      </c>
      <c r="B46">
        <v>6.8496326159436698E-3</v>
      </c>
      <c r="C46">
        <v>1998.604913549711</v>
      </c>
      <c r="D46">
        <v>1957.1944507889507</v>
      </c>
      <c r="E46">
        <v>196645.2970566985</v>
      </c>
      <c r="F46">
        <v>204229.84462982422</v>
      </c>
      <c r="G46">
        <v>128.77442709964001</v>
      </c>
      <c r="H46">
        <v>136.94427142954603</v>
      </c>
      <c r="I46" s="4">
        <f t="shared" si="2"/>
        <v>-5.9658167841720795E-2</v>
      </c>
      <c r="K46">
        <f t="shared" si="3"/>
        <v>93.284163930412646</v>
      </c>
      <c r="L46">
        <f t="shared" si="12"/>
        <v>133.0609162789259</v>
      </c>
      <c r="M46">
        <f t="shared" si="13"/>
        <v>132.87524138394463</v>
      </c>
      <c r="N46">
        <f t="shared" si="14"/>
        <v>151.33015700050052</v>
      </c>
      <c r="O46">
        <f t="shared" si="15"/>
        <v>148.86334058515374</v>
      </c>
      <c r="P46">
        <f t="shared" si="9"/>
        <v>128.77442709964001</v>
      </c>
      <c r="Q46">
        <f t="shared" si="9"/>
        <v>136.94427142954603</v>
      </c>
      <c r="S46">
        <f t="shared" si="4"/>
        <v>0.87927561112941821</v>
      </c>
      <c r="T46">
        <f t="shared" si="16"/>
        <v>0.85095019824246987</v>
      </c>
      <c r="U46">
        <f t="shared" si="17"/>
        <v>0.96778551283759062</v>
      </c>
      <c r="W46" s="5">
        <f t="shared" si="7"/>
        <v>1.3973626165972863E-3</v>
      </c>
      <c r="X46" s="5">
        <f t="shared" si="8"/>
        <v>1.6571013425133341E-2</v>
      </c>
      <c r="Z46">
        <v>0.8510383569934844</v>
      </c>
      <c r="AA46">
        <v>0.96680581966920887</v>
      </c>
    </row>
    <row r="47" spans="1:27" x14ac:dyDescent="0.35">
      <c r="A47" t="s">
        <v>57</v>
      </c>
      <c r="B47">
        <v>6.8339702239130001E-3</v>
      </c>
      <c r="C47">
        <v>1924.8041386992136</v>
      </c>
      <c r="D47">
        <v>1988.7089536818564</v>
      </c>
      <c r="E47">
        <v>190673.32746660203</v>
      </c>
      <c r="F47">
        <v>199723.30205517233</v>
      </c>
      <c r="G47">
        <v>122.28269151644299</v>
      </c>
      <c r="H47">
        <v>136.19873238940909</v>
      </c>
      <c r="I47" s="4">
        <f t="shared" si="2"/>
        <v>-0.1021745256275837</v>
      </c>
      <c r="K47">
        <f t="shared" si="3"/>
        <v>93.070860060314487</v>
      </c>
      <c r="L47">
        <f t="shared" si="12"/>
        <v>128.14748958957554</v>
      </c>
      <c r="M47">
        <f t="shared" si="13"/>
        <v>135.01478208073226</v>
      </c>
      <c r="N47">
        <f t="shared" si="14"/>
        <v>146.7343740898574</v>
      </c>
      <c r="O47">
        <f t="shared" si="15"/>
        <v>145.57851713847353</v>
      </c>
      <c r="P47">
        <f t="shared" si="9"/>
        <v>122.28269151644299</v>
      </c>
      <c r="Q47">
        <f t="shared" si="9"/>
        <v>136.19873238940909</v>
      </c>
      <c r="S47">
        <f t="shared" si="4"/>
        <v>0.87332971830513551</v>
      </c>
      <c r="T47">
        <f t="shared" si="16"/>
        <v>0.83336090997709478</v>
      </c>
      <c r="U47">
        <f t="shared" si="17"/>
        <v>0.95423399949608034</v>
      </c>
      <c r="W47" s="5">
        <f t="shared" si="7"/>
        <v>-5.0863263898396016E-2</v>
      </c>
      <c r="X47" s="5">
        <f t="shared" si="8"/>
        <v>7.9397494500128563E-3</v>
      </c>
      <c r="Z47">
        <v>0.83328292813568261</v>
      </c>
      <c r="AA47">
        <v>0.95751963634042825</v>
      </c>
    </row>
    <row r="48" spans="1:27" x14ac:dyDescent="0.35">
      <c r="A48" t="s">
        <v>58</v>
      </c>
      <c r="B48">
        <v>6.8194922122408897E-3</v>
      </c>
      <c r="C48">
        <v>1953.5506819684604</v>
      </c>
      <c r="D48">
        <v>2002.2610652690187</v>
      </c>
      <c r="E48">
        <v>191635.5069338124</v>
      </c>
      <c r="F48">
        <v>201053.23925830857</v>
      </c>
      <c r="G48">
        <v>124.858541224055</v>
      </c>
      <c r="H48">
        <v>136.82577800850908</v>
      </c>
      <c r="I48" s="4">
        <f t="shared" si="2"/>
        <v>-8.7463319841015935E-2</v>
      </c>
      <c r="K48">
        <f t="shared" si="3"/>
        <v>92.873686096405251</v>
      </c>
      <c r="L48">
        <f t="shared" si="12"/>
        <v>130.06134528027536</v>
      </c>
      <c r="M48">
        <f t="shared" si="13"/>
        <v>135.93484400798758</v>
      </c>
      <c r="N48">
        <f t="shared" si="14"/>
        <v>147.47482795280246</v>
      </c>
      <c r="O48">
        <f t="shared" si="15"/>
        <v>146.547909712738</v>
      </c>
      <c r="P48">
        <f t="shared" si="9"/>
        <v>124.858541224055</v>
      </c>
      <c r="Q48">
        <f t="shared" si="9"/>
        <v>136.82577800850908</v>
      </c>
      <c r="S48">
        <f t="shared" si="4"/>
        <v>0.88192233946460297</v>
      </c>
      <c r="T48">
        <f t="shared" si="16"/>
        <v>0.84664307093827884</v>
      </c>
      <c r="U48">
        <f t="shared" si="17"/>
        <v>0.9599973070783745</v>
      </c>
      <c r="W48" s="5">
        <f t="shared" si="7"/>
        <v>-4.320819117846697E-2</v>
      </c>
      <c r="X48" s="5">
        <f t="shared" si="8"/>
        <v>6.3250184999663617E-3</v>
      </c>
      <c r="Z48">
        <v>0.84669906283940277</v>
      </c>
      <c r="AA48">
        <v>0.96333863071256332</v>
      </c>
    </row>
    <row r="49" spans="1:27" x14ac:dyDescent="0.35">
      <c r="A49" t="s">
        <v>59</v>
      </c>
      <c r="B49">
        <v>6.8062629807568997E-3</v>
      </c>
      <c r="C49">
        <v>2003.2749474017819</v>
      </c>
      <c r="D49">
        <v>2022.0958100218559</v>
      </c>
      <c r="E49">
        <v>194864.00408866792</v>
      </c>
      <c r="F49">
        <v>204063.78226458287</v>
      </c>
      <c r="G49">
        <v>130.57965034299099</v>
      </c>
      <c r="H49">
        <v>138.25872767689583</v>
      </c>
      <c r="I49" s="4">
        <f t="shared" si="2"/>
        <v>-5.5541356867180834E-2</v>
      </c>
      <c r="K49">
        <f t="shared" si="3"/>
        <v>92.693519090724777</v>
      </c>
      <c r="L49">
        <f t="shared" si="12"/>
        <v>133.37183264823798</v>
      </c>
      <c r="M49">
        <f t="shared" si="13"/>
        <v>137.28143810637152</v>
      </c>
      <c r="N49">
        <f t="shared" si="14"/>
        <v>149.95934697579787</v>
      </c>
      <c r="O49">
        <f t="shared" si="15"/>
        <v>148.7422975589491</v>
      </c>
      <c r="P49">
        <f t="shared" si="9"/>
        <v>130.57965034299099</v>
      </c>
      <c r="Q49">
        <f t="shared" si="9"/>
        <v>138.25872767689583</v>
      </c>
      <c r="S49">
        <f t="shared" si="4"/>
        <v>0.88938659268610332</v>
      </c>
      <c r="T49">
        <f t="shared" si="16"/>
        <v>0.87076699769881905</v>
      </c>
      <c r="U49">
        <f t="shared" si="17"/>
        <v>0.97906467767739802</v>
      </c>
      <c r="W49" s="5">
        <f t="shared" si="7"/>
        <v>-2.8478762402708857E-2</v>
      </c>
      <c r="X49" s="5">
        <f t="shared" si="8"/>
        <v>8.18226850614856E-3</v>
      </c>
      <c r="Z49">
        <v>0.87071498394160218</v>
      </c>
      <c r="AA49">
        <v>0.97986939487275382</v>
      </c>
    </row>
    <row r="50" spans="1:27" x14ac:dyDescent="0.35">
      <c r="A50" t="s">
        <v>60</v>
      </c>
      <c r="B50">
        <v>6.7941179297829396E-3</v>
      </c>
      <c r="C50">
        <v>2090.0326510295231</v>
      </c>
      <c r="D50">
        <v>2050.6981574808019</v>
      </c>
      <c r="E50">
        <v>194826.96933737266</v>
      </c>
      <c r="F50">
        <v>203542.26382957201</v>
      </c>
      <c r="G50">
        <v>136.506298867037</v>
      </c>
      <c r="H50">
        <v>138.80696284577974</v>
      </c>
      <c r="I50" s="4">
        <f t="shared" si="2"/>
        <v>-1.657455743988049E-2</v>
      </c>
      <c r="K50">
        <f t="shared" si="3"/>
        <v>92.528117383871034</v>
      </c>
      <c r="L50">
        <f t="shared" si="12"/>
        <v>139.14789146841738</v>
      </c>
      <c r="M50">
        <f t="shared" si="13"/>
        <v>139.22327062138956</v>
      </c>
      <c r="N50">
        <f t="shared" si="14"/>
        <v>149.93084654984378</v>
      </c>
      <c r="O50">
        <f t="shared" si="15"/>
        <v>148.36216224350011</v>
      </c>
      <c r="P50">
        <f t="shared" si="9"/>
        <v>136.506298867037</v>
      </c>
      <c r="Q50">
        <f t="shared" si="9"/>
        <v>138.80696284577974</v>
      </c>
      <c r="S50">
        <f t="shared" si="4"/>
        <v>0.92808047623581147</v>
      </c>
      <c r="T50">
        <f t="shared" si="16"/>
        <v>0.91046173624889226</v>
      </c>
      <c r="U50">
        <f t="shared" si="17"/>
        <v>0.98101593510685758</v>
      </c>
      <c r="W50" s="5">
        <f t="shared" si="7"/>
        <v>-5.4142639111798285E-4</v>
      </c>
      <c r="X50" s="5">
        <f t="shared" si="8"/>
        <v>1.0573344865175693E-2</v>
      </c>
      <c r="Z50">
        <v>0.91053808651838264</v>
      </c>
      <c r="AA50">
        <v>0.97933441326986093</v>
      </c>
    </row>
    <row r="51" spans="1:27" x14ac:dyDescent="0.35">
      <c r="A51" t="s">
        <v>61</v>
      </c>
      <c r="B51">
        <v>6.7827692052779397E-3</v>
      </c>
      <c r="C51">
        <v>2167.9121543571259</v>
      </c>
      <c r="D51">
        <v>2089.2191099510796</v>
      </c>
      <c r="E51">
        <v>197679.61605391002</v>
      </c>
      <c r="F51">
        <v>206672.90628068903</v>
      </c>
      <c r="G51">
        <v>139.27623796770999</v>
      </c>
      <c r="H51">
        <v>140.94212265674781</v>
      </c>
      <c r="I51" s="4">
        <f t="shared" si="2"/>
        <v>-1.1819636724891254E-2</v>
      </c>
      <c r="K51">
        <f t="shared" si="3"/>
        <v>92.373560732954999</v>
      </c>
      <c r="L51">
        <f t="shared" si="12"/>
        <v>144.33286724920507</v>
      </c>
      <c r="M51">
        <f t="shared" si="13"/>
        <v>141.83848387000896</v>
      </c>
      <c r="N51">
        <f t="shared" si="14"/>
        <v>152.1261264875892</v>
      </c>
      <c r="O51">
        <f t="shared" si="15"/>
        <v>150.64409069668815</v>
      </c>
      <c r="P51">
        <f t="shared" si="9"/>
        <v>139.27623796770999</v>
      </c>
      <c r="Q51">
        <f t="shared" si="9"/>
        <v>140.94212265674781</v>
      </c>
      <c r="S51">
        <f t="shared" si="4"/>
        <v>0.94877106636235864</v>
      </c>
      <c r="T51">
        <f t="shared" si="16"/>
        <v>0.91553135009371622</v>
      </c>
      <c r="U51">
        <f t="shared" si="17"/>
        <v>0.96496550385322633</v>
      </c>
      <c r="W51" s="5">
        <f t="shared" si="7"/>
        <v>1.7586083206319048E-2</v>
      </c>
      <c r="X51" s="5">
        <f t="shared" si="8"/>
        <v>9.8379948662243866E-3</v>
      </c>
      <c r="Z51">
        <v>0.91547207816513843</v>
      </c>
      <c r="AA51">
        <v>0.96919200153210017</v>
      </c>
    </row>
    <row r="52" spans="1:27" x14ac:dyDescent="0.35">
      <c r="A52" t="s">
        <v>62</v>
      </c>
      <c r="B52">
        <v>6.7719105969947296E-3</v>
      </c>
      <c r="C52">
        <v>2218.4364463303446</v>
      </c>
      <c r="D52">
        <v>2110.2290208052486</v>
      </c>
      <c r="E52">
        <v>197941.65851879216</v>
      </c>
      <c r="F52">
        <v>206931.07512386361</v>
      </c>
      <c r="G52">
        <v>141.14887408391601</v>
      </c>
      <c r="H52">
        <v>141.51056620969359</v>
      </c>
      <c r="I52" s="4">
        <f t="shared" si="2"/>
        <v>-2.5559372382244331E-3</v>
      </c>
      <c r="K52">
        <f t="shared" si="3"/>
        <v>92.225678904550165</v>
      </c>
      <c r="L52">
        <f t="shared" si="12"/>
        <v>147.69661790283479</v>
      </c>
      <c r="M52">
        <f t="shared" si="13"/>
        <v>143.26486078165283</v>
      </c>
      <c r="N52">
        <f t="shared" si="14"/>
        <v>152.32778362327946</v>
      </c>
      <c r="O52">
        <f t="shared" si="15"/>
        <v>150.83227022793949</v>
      </c>
      <c r="P52">
        <f t="shared" si="9"/>
        <v>141.14887408391601</v>
      </c>
      <c r="Q52">
        <f t="shared" si="9"/>
        <v>141.51056620969359</v>
      </c>
      <c r="S52">
        <f t="shared" si="4"/>
        <v>0.9695973668736757</v>
      </c>
      <c r="T52">
        <f t="shared" si="16"/>
        <v>0.92661279988810241</v>
      </c>
      <c r="U52">
        <f t="shared" si="17"/>
        <v>0.95566761167661718</v>
      </c>
      <c r="W52" s="5">
        <f t="shared" si="7"/>
        <v>3.0934013386131776E-2</v>
      </c>
      <c r="X52" s="5">
        <f t="shared" si="8"/>
        <v>9.9150758195174493E-3</v>
      </c>
      <c r="Z52">
        <v>0.92662893065929564</v>
      </c>
      <c r="AA52">
        <v>0.9574910286734476</v>
      </c>
    </row>
    <row r="53" spans="1:27" x14ac:dyDescent="0.35">
      <c r="A53" t="s">
        <v>63</v>
      </c>
      <c r="B53">
        <v>6.7612015601828303E-3</v>
      </c>
      <c r="C53">
        <v>2239.5472704791582</v>
      </c>
      <c r="D53">
        <v>2131.2072189134915</v>
      </c>
      <c r="E53">
        <v>198186.18674464617</v>
      </c>
      <c r="F53">
        <v>206748.36407291415</v>
      </c>
      <c r="G53">
        <v>141.95537375740301</v>
      </c>
      <c r="H53">
        <v>141.92462755258316</v>
      </c>
      <c r="I53" s="4">
        <f t="shared" si="2"/>
        <v>2.166375586115758E-4</v>
      </c>
      <c r="K53">
        <f t="shared" si="3"/>
        <v>92.079834068555215</v>
      </c>
      <c r="L53">
        <f t="shared" si="12"/>
        <v>149.10211109741286</v>
      </c>
      <c r="M53">
        <f t="shared" si="13"/>
        <v>144.68908469374767</v>
      </c>
      <c r="N53">
        <f t="shared" si="14"/>
        <v>152.51596251880051</v>
      </c>
      <c r="O53">
        <f t="shared" si="15"/>
        <v>150.69909195786119</v>
      </c>
      <c r="P53">
        <f t="shared" si="9"/>
        <v>141.95537375740301</v>
      </c>
      <c r="Q53">
        <f t="shared" si="9"/>
        <v>141.92462755258316</v>
      </c>
      <c r="S53">
        <f t="shared" si="4"/>
        <v>0.97761643197860792</v>
      </c>
      <c r="T53">
        <f t="shared" si="16"/>
        <v>0.93075748540028591</v>
      </c>
      <c r="U53">
        <f t="shared" si="17"/>
        <v>0.9520681679997095</v>
      </c>
      <c r="W53" s="5">
        <f t="shared" si="7"/>
        <v>3.0500064417477768E-2</v>
      </c>
      <c r="X53" s="5">
        <f t="shared" si="8"/>
        <v>1.2056280746849835E-2</v>
      </c>
      <c r="Z53">
        <v>0.93072420896986374</v>
      </c>
      <c r="AA53">
        <v>0.95343827676784942</v>
      </c>
    </row>
    <row r="54" spans="1:27" x14ac:dyDescent="0.35">
      <c r="A54" t="s">
        <v>64</v>
      </c>
      <c r="B54">
        <v>6.7502789434686402E-3</v>
      </c>
      <c r="C54">
        <v>2257.5181151854817</v>
      </c>
      <c r="D54">
        <v>2153.3790794089541</v>
      </c>
      <c r="E54">
        <v>197543.36264135537</v>
      </c>
      <c r="F54">
        <v>205140.16669572939</v>
      </c>
      <c r="G54">
        <v>144.44021606561799</v>
      </c>
      <c r="H54">
        <v>141.87547103916575</v>
      </c>
      <c r="I54" s="4">
        <f t="shared" si="2"/>
        <v>1.8077437964905341E-2</v>
      </c>
      <c r="K54">
        <f t="shared" si="3"/>
        <v>91.931080518511678</v>
      </c>
      <c r="L54">
        <f t="shared" si="12"/>
        <v>150.29855419965796</v>
      </c>
      <c r="M54">
        <f t="shared" si="13"/>
        <v>146.1943471443326</v>
      </c>
      <c r="N54">
        <f t="shared" si="14"/>
        <v>152.02127144847884</v>
      </c>
      <c r="O54">
        <f t="shared" si="15"/>
        <v>149.52687526092382</v>
      </c>
      <c r="P54">
        <f t="shared" si="9"/>
        <v>144.44021606561799</v>
      </c>
      <c r="Q54">
        <f t="shared" si="9"/>
        <v>141.87547103916575</v>
      </c>
      <c r="S54">
        <f t="shared" si="4"/>
        <v>0.98866791974302937</v>
      </c>
      <c r="T54">
        <f t="shared" si="16"/>
        <v>0.95013161440746052</v>
      </c>
      <c r="U54">
        <f t="shared" si="17"/>
        <v>0.96102199275810929</v>
      </c>
      <c r="W54" s="5">
        <f t="shared" si="7"/>
        <v>2.807363715146538E-2</v>
      </c>
      <c r="X54" s="5">
        <f t="shared" si="8"/>
        <v>1.6681925461241143E-2</v>
      </c>
      <c r="Z54">
        <v>0.95017073266380947</v>
      </c>
      <c r="AA54">
        <v>0.96059915272779073</v>
      </c>
    </row>
    <row r="55" spans="1:27" x14ac:dyDescent="0.35">
      <c r="A55" t="s">
        <v>65</v>
      </c>
      <c r="B55">
        <v>6.7387651332534498E-3</v>
      </c>
      <c r="C55">
        <v>2271.3263774207535</v>
      </c>
      <c r="D55">
        <v>2176.519931849135</v>
      </c>
      <c r="E55">
        <v>199754.67914038058</v>
      </c>
      <c r="F55">
        <v>207710.5397471445</v>
      </c>
      <c r="G55">
        <v>146.24167704084999</v>
      </c>
      <c r="H55">
        <v>143.28176134019952</v>
      </c>
      <c r="I55" s="4">
        <f t="shared" si="2"/>
        <v>2.0658007501894296E-2</v>
      </c>
      <c r="K55">
        <f t="shared" si="3"/>
        <v>91.774275588992182</v>
      </c>
      <c r="L55">
        <f t="shared" si="12"/>
        <v>151.21786547163001</v>
      </c>
      <c r="M55">
        <f t="shared" si="13"/>
        <v>147.7653951066747</v>
      </c>
      <c r="N55">
        <f t="shared" si="14"/>
        <v>153.72300994913974</v>
      </c>
      <c r="O55">
        <f t="shared" si="15"/>
        <v>151.40042278125441</v>
      </c>
      <c r="P55">
        <f t="shared" si="9"/>
        <v>146.24167704084999</v>
      </c>
      <c r="Q55">
        <f t="shared" si="9"/>
        <v>143.28176134019952</v>
      </c>
      <c r="S55">
        <f t="shared" si="4"/>
        <v>0.98370351661512112</v>
      </c>
      <c r="T55">
        <f t="shared" si="16"/>
        <v>0.95133238081426463</v>
      </c>
      <c r="U55">
        <f t="shared" si="17"/>
        <v>0.96709258912457274</v>
      </c>
      <c r="W55" s="5">
        <f t="shared" si="7"/>
        <v>2.3364539190403155E-2</v>
      </c>
      <c r="X55" s="5">
        <f t="shared" si="8"/>
        <v>1.5340691427533359E-2</v>
      </c>
      <c r="Z55">
        <v>0.95139186884193228</v>
      </c>
      <c r="AA55">
        <v>0.97112490150921704</v>
      </c>
    </row>
    <row r="56" spans="1:27" x14ac:dyDescent="0.35">
      <c r="A56" t="s">
        <v>66</v>
      </c>
      <c r="B56">
        <v>6.7263384459738699E-3</v>
      </c>
      <c r="C56">
        <v>2298.480739025646</v>
      </c>
      <c r="D56">
        <v>2204.6469158610253</v>
      </c>
      <c r="E56">
        <v>200797.8268170011</v>
      </c>
      <c r="F56">
        <v>208686.47397452494</v>
      </c>
      <c r="G56">
        <v>148.50921337834001</v>
      </c>
      <c r="H56">
        <v>144.27643044800956</v>
      </c>
      <c r="I56" s="4">
        <f t="shared" si="2"/>
        <v>2.9338007027112718E-2</v>
      </c>
      <c r="K56">
        <f t="shared" si="3"/>
        <v>91.605038317696483</v>
      </c>
      <c r="L56">
        <f t="shared" si="12"/>
        <v>153.02571864542159</v>
      </c>
      <c r="M56">
        <f t="shared" si="13"/>
        <v>149.67495487907021</v>
      </c>
      <c r="N56">
        <f t="shared" si="14"/>
        <v>154.52577362587377</v>
      </c>
      <c r="O56">
        <f t="shared" si="15"/>
        <v>152.11178222797272</v>
      </c>
      <c r="P56">
        <f t="shared" si="9"/>
        <v>148.50921337834001</v>
      </c>
      <c r="Q56">
        <f t="shared" si="9"/>
        <v>144.27643044800956</v>
      </c>
      <c r="S56">
        <f t="shared" si="4"/>
        <v>0.9902925256722287</v>
      </c>
      <c r="T56">
        <f t="shared" si="16"/>
        <v>0.96106435770319709</v>
      </c>
      <c r="U56">
        <f t="shared" si="17"/>
        <v>0.97048531902309276</v>
      </c>
      <c r="W56" s="5">
        <f t="shared" si="7"/>
        <v>2.2386936873030061E-2</v>
      </c>
      <c r="X56" s="5">
        <f t="shared" si="8"/>
        <v>1.5869851516716604E-2</v>
      </c>
      <c r="Z56">
        <v>0.96096326563066792</v>
      </c>
      <c r="AA56">
        <v>0.97072233802404995</v>
      </c>
    </row>
    <row r="57" spans="1:27" x14ac:dyDescent="0.35">
      <c r="A57" t="s">
        <v>67</v>
      </c>
      <c r="B57">
        <v>6.71275651360823E-3</v>
      </c>
      <c r="C57">
        <v>2305.2968319785195</v>
      </c>
      <c r="D57">
        <v>2232.5670065426839</v>
      </c>
      <c r="E57">
        <v>201154.24352598633</v>
      </c>
      <c r="F57">
        <v>208611.02050403453</v>
      </c>
      <c r="G57">
        <v>147.78270245876399</v>
      </c>
      <c r="H57">
        <v>144.86776823343274</v>
      </c>
      <c r="I57" s="4">
        <f t="shared" si="2"/>
        <v>2.0121344180813711E-2</v>
      </c>
      <c r="K57">
        <f t="shared" si="3"/>
        <v>91.420067929308217</v>
      </c>
      <c r="L57">
        <f t="shared" si="12"/>
        <v>153.47951297345654</v>
      </c>
      <c r="M57">
        <f t="shared" si="13"/>
        <v>151.57046852478462</v>
      </c>
      <c r="N57">
        <f t="shared" si="14"/>
        <v>154.80005730992639</v>
      </c>
      <c r="O57">
        <f t="shared" si="15"/>
        <v>152.0567841169165</v>
      </c>
      <c r="P57">
        <f t="shared" si="9"/>
        <v>147.78270245876399</v>
      </c>
      <c r="Q57">
        <f t="shared" si="9"/>
        <v>144.86776823343274</v>
      </c>
      <c r="S57">
        <f t="shared" si="4"/>
        <v>0.99146935498979838</v>
      </c>
      <c r="T57">
        <f t="shared" si="16"/>
        <v>0.95466826709816466</v>
      </c>
      <c r="U57">
        <f t="shared" si="17"/>
        <v>0.96288227396396697</v>
      </c>
      <c r="W57" s="5">
        <f t="shared" si="7"/>
        <v>1.259509498949507E-2</v>
      </c>
      <c r="X57" s="5">
        <f t="shared" si="8"/>
        <v>1.804111016119192E-2</v>
      </c>
      <c r="Z57">
        <v>0.95467021045909251</v>
      </c>
      <c r="AA57">
        <v>0.96517416205568585</v>
      </c>
    </row>
    <row r="58" spans="1:27" x14ac:dyDescent="0.35">
      <c r="A58" t="s">
        <v>68</v>
      </c>
      <c r="B58">
        <v>6.6978935016061402E-3</v>
      </c>
      <c r="C58">
        <v>2317.8906507017564</v>
      </c>
      <c r="D58">
        <v>2259.8000567825757</v>
      </c>
      <c r="E58">
        <v>200512.83777047831</v>
      </c>
      <c r="F58">
        <v>207151.34580460432</v>
      </c>
      <c r="G58">
        <v>147.798341713268</v>
      </c>
      <c r="H58">
        <v>144.91626260239596</v>
      </c>
      <c r="I58" s="4">
        <f t="shared" si="2"/>
        <v>1.9887892905294888E-2</v>
      </c>
      <c r="K58">
        <f t="shared" si="3"/>
        <v>91.21765070113814</v>
      </c>
      <c r="L58">
        <f t="shared" si="12"/>
        <v>154.31797036311056</v>
      </c>
      <c r="M58">
        <f t="shared" si="13"/>
        <v>153.4193385350118</v>
      </c>
      <c r="N58">
        <f t="shared" si="14"/>
        <v>154.30645774189773</v>
      </c>
      <c r="O58">
        <f t="shared" si="15"/>
        <v>150.99282575021127</v>
      </c>
      <c r="P58">
        <f t="shared" si="9"/>
        <v>147.798341713268</v>
      </c>
      <c r="Q58">
        <f t="shared" si="9"/>
        <v>144.91626260239596</v>
      </c>
      <c r="S58">
        <f t="shared" si="4"/>
        <v>1.0000746088101646</v>
      </c>
      <c r="T58">
        <f t="shared" si="16"/>
        <v>0.95782343704943573</v>
      </c>
      <c r="U58">
        <f t="shared" si="17"/>
        <v>0.95775198031375186</v>
      </c>
      <c r="W58" s="5">
        <f t="shared" si="7"/>
        <v>5.8573569452176066E-3</v>
      </c>
      <c r="X58" s="5">
        <f t="shared" si="8"/>
        <v>2.1945625397912893E-2</v>
      </c>
      <c r="Z58">
        <v>0.95779626760191328</v>
      </c>
      <c r="AA58">
        <v>0.95865254969969693</v>
      </c>
    </row>
    <row r="59" spans="1:27" x14ac:dyDescent="0.35">
      <c r="A59" t="s">
        <v>69</v>
      </c>
      <c r="B59">
        <v>6.6817172957211899E-3</v>
      </c>
      <c r="C59">
        <v>2352.6417107218308</v>
      </c>
      <c r="D59">
        <v>2286.7126063347955</v>
      </c>
      <c r="E59">
        <v>188140</v>
      </c>
      <c r="F59">
        <v>195793</v>
      </c>
      <c r="G59">
        <v>148.55107348803401</v>
      </c>
      <c r="H59">
        <v>141.38146256395359</v>
      </c>
      <c r="I59" s="4">
        <f t="shared" si="2"/>
        <v>5.0711110170028537E-2</v>
      </c>
      <c r="K59">
        <f t="shared" si="3"/>
        <v>90.997349273871592</v>
      </c>
      <c r="L59">
        <f t="shared" si="12"/>
        <v>156.63158815549474</v>
      </c>
      <c r="M59">
        <f t="shared" si="13"/>
        <v>155.24644953901401</v>
      </c>
      <c r="N59">
        <f t="shared" si="14"/>
        <v>144.78482915289393</v>
      </c>
      <c r="O59">
        <f t="shared" si="15"/>
        <v>142.71371599003155</v>
      </c>
      <c r="P59">
        <f t="shared" si="9"/>
        <v>148.55107348803401</v>
      </c>
      <c r="Q59">
        <f t="shared" si="9"/>
        <v>141.38146256395359</v>
      </c>
      <c r="S59">
        <f t="shared" si="4"/>
        <v>1.0818232066986144</v>
      </c>
      <c r="T59">
        <f t="shared" si="16"/>
        <v>1.0260127000679256</v>
      </c>
      <c r="U59">
        <f t="shared" si="17"/>
        <v>0.94841069568011482</v>
      </c>
      <c r="W59" s="5">
        <f t="shared" si="7"/>
        <v>8.9221919122384197E-3</v>
      </c>
      <c r="X59" s="5">
        <f t="shared" si="8"/>
        <v>1.4512362378729327E-2</v>
      </c>
      <c r="Z59">
        <v>1.0262653524108956</v>
      </c>
      <c r="AA59">
        <v>0.95014541354722004</v>
      </c>
    </row>
    <row r="60" spans="1:27" x14ac:dyDescent="0.35">
      <c r="A60" t="s">
        <v>70</v>
      </c>
      <c r="B60">
        <v>6.6642944126434796E-3</v>
      </c>
      <c r="C60">
        <v>2388.8800816300331</v>
      </c>
      <c r="D60">
        <v>2327.7044183532698</v>
      </c>
      <c r="E60">
        <v>194750</v>
      </c>
      <c r="F60">
        <v>202113</v>
      </c>
      <c r="G60">
        <v>144.28758628615901</v>
      </c>
      <c r="H60">
        <v>144.5490409622598</v>
      </c>
      <c r="I60" s="4">
        <f t="shared" si="2"/>
        <v>-1.8087610568723593E-3</v>
      </c>
      <c r="K60">
        <f t="shared" si="3"/>
        <v>90.760069528768412</v>
      </c>
      <c r="L60">
        <f t="shared" si="12"/>
        <v>159.04422649377284</v>
      </c>
      <c r="M60">
        <f t="shared" si="13"/>
        <v>158.02941109632093</v>
      </c>
      <c r="N60">
        <f t="shared" si="14"/>
        <v>149.87161410399753</v>
      </c>
      <c r="O60">
        <f t="shared" si="15"/>
        <v>147.32037039063323</v>
      </c>
      <c r="P60">
        <f t="shared" si="9"/>
        <v>144.28758628615901</v>
      </c>
      <c r="Q60">
        <f t="shared" si="9"/>
        <v>144.5490409622598</v>
      </c>
      <c r="S60">
        <f t="shared" si="4"/>
        <v>1.0612031333926273</v>
      </c>
      <c r="T60">
        <f t="shared" si="16"/>
        <v>0.96274125790115461</v>
      </c>
      <c r="U60">
        <f t="shared" si="17"/>
        <v>0.90721675012710001</v>
      </c>
      <c r="W60" s="5">
        <f t="shared" si="7"/>
        <v>6.421686889874989E-3</v>
      </c>
      <c r="X60" s="5">
        <f t="shared" si="8"/>
        <v>1.7317657473976178E-2</v>
      </c>
      <c r="Z60">
        <v>0.96248719893509471</v>
      </c>
      <c r="AA60">
        <v>0.90800335246455177</v>
      </c>
    </row>
    <row r="61" spans="1:27" x14ac:dyDescent="0.35">
      <c r="A61" t="s">
        <v>71</v>
      </c>
      <c r="B61">
        <v>6.64592833075327E-3</v>
      </c>
      <c r="C61">
        <v>2437.4804129308391</v>
      </c>
      <c r="D61">
        <v>2365.4374142299562</v>
      </c>
      <c r="E61">
        <v>197350</v>
      </c>
      <c r="F61">
        <v>204292</v>
      </c>
      <c r="G61">
        <v>146.963560602965</v>
      </c>
      <c r="H61">
        <v>146.0955758348284</v>
      </c>
      <c r="I61" s="4">
        <f t="shared" si="2"/>
        <v>5.9412118620068817E-3</v>
      </c>
      <c r="K61">
        <f t="shared" si="3"/>
        <v>90.509944494351572</v>
      </c>
      <c r="L61">
        <f t="shared" si="12"/>
        <v>162.27988581318223</v>
      </c>
      <c r="M61">
        <f t="shared" si="13"/>
        <v>160.59112944435375</v>
      </c>
      <c r="N61">
        <f t="shared" si="14"/>
        <v>151.87246748869788</v>
      </c>
      <c r="O61">
        <f t="shared" si="15"/>
        <v>148.90864569742291</v>
      </c>
      <c r="P61">
        <f t="shared" si="9"/>
        <v>146.963560602965</v>
      </c>
      <c r="Q61">
        <f t="shared" si="9"/>
        <v>146.0955758348284</v>
      </c>
      <c r="S61">
        <f t="shared" si="4"/>
        <v>1.068527353881696</v>
      </c>
      <c r="T61">
        <f t="shared" si="16"/>
        <v>0.96767744037543746</v>
      </c>
      <c r="U61">
        <f t="shared" si="17"/>
        <v>0.90561784577634286</v>
      </c>
      <c r="W61" s="5">
        <f t="shared" si="7"/>
        <v>1.0515875781380801E-2</v>
      </c>
      <c r="X61" s="5">
        <f t="shared" si="8"/>
        <v>1.9903624651165908E-2</v>
      </c>
      <c r="Z61">
        <v>0.96769791701530128</v>
      </c>
      <c r="AA61">
        <v>0.90704178464762031</v>
      </c>
    </row>
    <row r="62" spans="1:27" x14ac:dyDescent="0.35">
      <c r="A62" t="s">
        <v>72</v>
      </c>
      <c r="B62">
        <v>6.6269382762979504E-3</v>
      </c>
      <c r="C62">
        <v>2469.6555658952589</v>
      </c>
      <c r="D62">
        <v>2399.6585284817174</v>
      </c>
      <c r="E62">
        <v>198950</v>
      </c>
      <c r="F62">
        <v>205680</v>
      </c>
      <c r="G62">
        <v>146.11623822941201</v>
      </c>
      <c r="H62">
        <v>147.22571779037509</v>
      </c>
      <c r="I62" s="4">
        <f t="shared" si="2"/>
        <v>-7.5359086551902224E-3</v>
      </c>
      <c r="K62">
        <f t="shared" si="3"/>
        <v>90.251321667087211</v>
      </c>
      <c r="L62">
        <f t="shared" si="12"/>
        <v>164.42200770322424</v>
      </c>
      <c r="M62">
        <f t="shared" si="13"/>
        <v>162.91442379806364</v>
      </c>
      <c r="N62">
        <f t="shared" si="14"/>
        <v>153.10376187928273</v>
      </c>
      <c r="O62">
        <f t="shared" si="15"/>
        <v>149.92036030312468</v>
      </c>
      <c r="P62">
        <f t="shared" si="9"/>
        <v>146.11623822941201</v>
      </c>
      <c r="Q62">
        <f t="shared" si="9"/>
        <v>147.22571779037509</v>
      </c>
      <c r="S62">
        <f t="shared" si="4"/>
        <v>1.0739253280586638</v>
      </c>
      <c r="T62">
        <f t="shared" si="16"/>
        <v>0.95436086243667773</v>
      </c>
      <c r="U62">
        <f t="shared" si="17"/>
        <v>0.88866594119898179</v>
      </c>
      <c r="W62" s="5">
        <f t="shared" si="7"/>
        <v>9.2538393471488511E-3</v>
      </c>
      <c r="X62" s="5">
        <f t="shared" si="8"/>
        <v>2.1233950943831292E-2</v>
      </c>
      <c r="Z62">
        <v>0.95431957883241214</v>
      </c>
      <c r="AA62">
        <v>0.8903384012553005</v>
      </c>
    </row>
    <row r="63" spans="1:27" x14ac:dyDescent="0.35">
      <c r="A63" t="s">
        <v>73</v>
      </c>
      <c r="B63">
        <v>6.6076777115681396E-3</v>
      </c>
      <c r="C63">
        <v>2504.645588799804</v>
      </c>
      <c r="D63">
        <v>2435.7678491053921</v>
      </c>
      <c r="E63">
        <v>195540</v>
      </c>
      <c r="F63">
        <v>203406</v>
      </c>
      <c r="G63">
        <v>146.38856067856099</v>
      </c>
      <c r="H63">
        <v>147.07832618319131</v>
      </c>
      <c r="I63" s="4">
        <f t="shared" si="2"/>
        <v>-4.6897834815660617E-3</v>
      </c>
      <c r="K63">
        <f t="shared" si="3"/>
        <v>89.989014799202664</v>
      </c>
      <c r="L63">
        <f t="shared" si="12"/>
        <v>166.75153490329012</v>
      </c>
      <c r="M63">
        <f t="shared" si="13"/>
        <v>165.36590974630295</v>
      </c>
      <c r="N63">
        <f t="shared" si="14"/>
        <v>150.4795657093488</v>
      </c>
      <c r="O63">
        <f t="shared" si="15"/>
        <v>148.2628394001234</v>
      </c>
      <c r="P63">
        <f t="shared" si="9"/>
        <v>146.38856067856099</v>
      </c>
      <c r="Q63">
        <f t="shared" si="9"/>
        <v>147.07832618319131</v>
      </c>
      <c r="S63">
        <f t="shared" si="4"/>
        <v>1.1081340786520517</v>
      </c>
      <c r="T63">
        <f t="shared" si="16"/>
        <v>0.97281355105257561</v>
      </c>
      <c r="U63">
        <f t="shared" si="17"/>
        <v>0.87788433709747304</v>
      </c>
      <c r="W63" s="5">
        <f t="shared" si="7"/>
        <v>8.3791463374340847E-3</v>
      </c>
      <c r="X63" s="5">
        <f t="shared" si="8"/>
        <v>1.4951327778385703E-2</v>
      </c>
      <c r="Z63">
        <v>0.97220445722108462</v>
      </c>
      <c r="AA63">
        <v>0.87790763894121149</v>
      </c>
    </row>
    <row r="64" spans="1:27" x14ac:dyDescent="0.35">
      <c r="A64" t="s">
        <v>74</v>
      </c>
      <c r="B64">
        <v>6.5884781780568297E-3</v>
      </c>
      <c r="C64">
        <v>2539.5760291613765</v>
      </c>
      <c r="D64">
        <v>2464.2593364683948</v>
      </c>
      <c r="E64">
        <v>197280</v>
      </c>
      <c r="F64">
        <v>204673</v>
      </c>
      <c r="G64">
        <v>150.51484652900999</v>
      </c>
      <c r="H64">
        <v>147.96486247185663</v>
      </c>
      <c r="I64" s="4">
        <f t="shared" si="2"/>
        <v>1.723371356249101E-2</v>
      </c>
      <c r="K64">
        <f t="shared" si="3"/>
        <v>89.727539106727193</v>
      </c>
      <c r="L64">
        <f t="shared" si="12"/>
        <v>169.07709528244587</v>
      </c>
      <c r="M64">
        <f t="shared" si="13"/>
        <v>167.30021589519913</v>
      </c>
      <c r="N64">
        <f t="shared" si="14"/>
        <v>151.81859835910981</v>
      </c>
      <c r="O64">
        <f t="shared" si="15"/>
        <v>149.18635698328197</v>
      </c>
      <c r="P64">
        <f t="shared" si="9"/>
        <v>150.51484652900999</v>
      </c>
      <c r="Q64">
        <f t="shared" si="9"/>
        <v>147.96486247185663</v>
      </c>
      <c r="S64">
        <f t="shared" si="4"/>
        <v>1.1136784103520243</v>
      </c>
      <c r="T64">
        <f t="shared" si="16"/>
        <v>0.99141243665670031</v>
      </c>
      <c r="U64">
        <f t="shared" si="17"/>
        <v>0.89021429116446926</v>
      </c>
      <c r="W64" s="5">
        <f t="shared" si="7"/>
        <v>1.0620903133560899E-2</v>
      </c>
      <c r="X64" s="5">
        <f t="shared" si="8"/>
        <v>1.7643981856349189E-2</v>
      </c>
      <c r="Z64">
        <v>0.99202803277120244</v>
      </c>
      <c r="AA64">
        <v>0.89152665765059902</v>
      </c>
    </row>
    <row r="65" spans="1:27" x14ac:dyDescent="0.35">
      <c r="A65" t="s">
        <v>75</v>
      </c>
      <c r="B65">
        <v>6.5696756636872298E-3</v>
      </c>
      <c r="C65">
        <v>2583.7947298265567</v>
      </c>
      <c r="D65">
        <v>2499.0999518580434</v>
      </c>
      <c r="E65">
        <v>197040</v>
      </c>
      <c r="F65">
        <v>203956</v>
      </c>
      <c r="G65">
        <v>151.35296001593201</v>
      </c>
      <c r="H65">
        <v>148.32145788200665</v>
      </c>
      <c r="I65" s="4">
        <f t="shared" si="2"/>
        <v>2.0438729346477915E-2</v>
      </c>
      <c r="K65">
        <f t="shared" si="3"/>
        <v>89.471470360985279</v>
      </c>
      <c r="L65">
        <f t="shared" si="12"/>
        <v>172.02103922418385</v>
      </c>
      <c r="M65">
        <f t="shared" si="13"/>
        <v>169.66556859584603</v>
      </c>
      <c r="N65">
        <f t="shared" si="14"/>
        <v>151.63390420052207</v>
      </c>
      <c r="O65">
        <f t="shared" si="15"/>
        <v>148.66373495713779</v>
      </c>
      <c r="P65">
        <f t="shared" si="9"/>
        <v>151.35296001593201</v>
      </c>
      <c r="Q65">
        <f t="shared" si="9"/>
        <v>148.32145788200665</v>
      </c>
      <c r="S65">
        <f t="shared" si="4"/>
        <v>1.1344497138100569</v>
      </c>
      <c r="T65">
        <f t="shared" si="16"/>
        <v>0.99814722053045257</v>
      </c>
      <c r="U65">
        <f t="shared" si="17"/>
        <v>0.87985144548908067</v>
      </c>
      <c r="W65" s="5">
        <f t="shared" si="7"/>
        <v>1.3883020861755968E-2</v>
      </c>
      <c r="X65" s="5">
        <f t="shared" si="8"/>
        <v>1.9979110872201833E-2</v>
      </c>
      <c r="Z65">
        <v>0.99816992477334698</v>
      </c>
      <c r="AA65">
        <v>0.88204400765776536</v>
      </c>
    </row>
    <row r="66" spans="1:27" x14ac:dyDescent="0.35">
      <c r="A66" t="s">
        <v>76</v>
      </c>
      <c r="B66">
        <v>6.5516911431462797E-3</v>
      </c>
      <c r="C66">
        <v>2615.6739189149898</v>
      </c>
      <c r="D66">
        <v>2529.9485690489491</v>
      </c>
      <c r="E66">
        <v>199450</v>
      </c>
      <c r="F66">
        <v>205601</v>
      </c>
      <c r="G66">
        <v>150.32116931175301</v>
      </c>
      <c r="H66">
        <v>149.42452141385192</v>
      </c>
      <c r="I66" s="4">
        <f t="shared" si="2"/>
        <v>6.0006743834079244E-3</v>
      </c>
      <c r="K66">
        <f t="shared" si="3"/>
        <v>89.226541755844195</v>
      </c>
      <c r="L66">
        <f t="shared" si="12"/>
        <v>174.14345675732304</v>
      </c>
      <c r="M66">
        <f t="shared" si="13"/>
        <v>171.75990186658984</v>
      </c>
      <c r="N66">
        <f t="shared" si="14"/>
        <v>153.48854137634046</v>
      </c>
      <c r="O66">
        <f t="shared" si="15"/>
        <v>149.86277712311716</v>
      </c>
      <c r="P66">
        <f t="shared" si="9"/>
        <v>150.32116931175301</v>
      </c>
      <c r="Q66">
        <f t="shared" si="9"/>
        <v>149.42452141385192</v>
      </c>
      <c r="S66">
        <f t="shared" si="4"/>
        <v>1.1345697548218829</v>
      </c>
      <c r="T66">
        <f t="shared" si="16"/>
        <v>0.97936411385380662</v>
      </c>
      <c r="U66">
        <f t="shared" si="17"/>
        <v>0.86320308618446984</v>
      </c>
      <c r="W66" s="5">
        <f t="shared" si="7"/>
        <v>1.3877248792238728E-2</v>
      </c>
      <c r="X66" s="5">
        <f t="shared" si="8"/>
        <v>2.4193894727071674E-2</v>
      </c>
      <c r="Z66">
        <v>0.97932246600682937</v>
      </c>
      <c r="AA66">
        <v>0.86425400067649283</v>
      </c>
    </row>
    <row r="67" spans="1:27" x14ac:dyDescent="0.35">
      <c r="A67" t="s">
        <v>77</v>
      </c>
      <c r="B67">
        <v>6.5350319632061097E-3</v>
      </c>
      <c r="C67">
        <v>2636.6421648290811</v>
      </c>
      <c r="D67">
        <v>2557.3438656169997</v>
      </c>
      <c r="E67">
        <v>199380</v>
      </c>
      <c r="F67">
        <v>206521</v>
      </c>
      <c r="G67">
        <v>150.29637107821301</v>
      </c>
      <c r="H67">
        <v>150.18424988817353</v>
      </c>
      <c r="I67" s="4">
        <f t="shared" si="2"/>
        <v>7.4655757925996358E-4</v>
      </c>
      <c r="K67">
        <f t="shared" si="3"/>
        <v>88.999662774208332</v>
      </c>
      <c r="L67">
        <f t="shared" si="12"/>
        <v>175.5394575352534</v>
      </c>
      <c r="M67">
        <f t="shared" si="13"/>
        <v>173.61978688864124</v>
      </c>
      <c r="N67">
        <f t="shared" si="14"/>
        <v>153.43467224675237</v>
      </c>
      <c r="O67">
        <f t="shared" si="15"/>
        <v>150.53336605485029</v>
      </c>
      <c r="P67">
        <f t="shared" si="9"/>
        <v>150.29637107821301</v>
      </c>
      <c r="Q67">
        <f t="shared" si="9"/>
        <v>150.18424988817353</v>
      </c>
      <c r="S67">
        <f t="shared" si="4"/>
        <v>1.1440664288248505</v>
      </c>
      <c r="T67">
        <f t="shared" si="16"/>
        <v>0.97954633641415567</v>
      </c>
      <c r="U67">
        <f t="shared" si="17"/>
        <v>0.85619708063658084</v>
      </c>
      <c r="W67" s="5">
        <f t="shared" si="7"/>
        <v>1.105675039126397E-2</v>
      </c>
      <c r="X67" s="5">
        <f t="shared" si="8"/>
        <v>1.9273509042805337E-2</v>
      </c>
      <c r="Z67">
        <v>0.9798603172649345</v>
      </c>
      <c r="AA67">
        <v>0.85619430645658345</v>
      </c>
    </row>
    <row r="68" spans="1:27" x14ac:dyDescent="0.35">
      <c r="A68" t="s">
        <v>78</v>
      </c>
      <c r="B68">
        <v>6.5202239724244E-3</v>
      </c>
      <c r="C68">
        <v>2647.0257446100195</v>
      </c>
      <c r="D68">
        <v>2586.4723536912097</v>
      </c>
      <c r="E68">
        <v>198550</v>
      </c>
      <c r="F68">
        <v>205411</v>
      </c>
      <c r="G68">
        <v>146.40863821099501</v>
      </c>
      <c r="H68">
        <v>150.28937658438068</v>
      </c>
      <c r="I68" s="4">
        <f t="shared" ref="I68:I102" si="18">(G68-H68)/H68</f>
        <v>-2.5821774376759154E-2</v>
      </c>
      <c r="K68">
        <f t="shared" ref="K68:K92" si="19">B68/AVERAGE(B$3:B$6)*100</f>
        <v>88.797994872145139</v>
      </c>
      <c r="L68">
        <f t="shared" si="12"/>
        <v>176.23076407139769</v>
      </c>
      <c r="M68">
        <f t="shared" si="13"/>
        <v>175.59733944222111</v>
      </c>
      <c r="N68">
        <f t="shared" si="14"/>
        <v>152.79593828163652</v>
      </c>
      <c r="O68">
        <f t="shared" si="15"/>
        <v>149.72428593069401</v>
      </c>
      <c r="P68">
        <f t="shared" si="9"/>
        <v>146.40863821099501</v>
      </c>
      <c r="Q68">
        <f t="shared" si="9"/>
        <v>150.28937658438068</v>
      </c>
      <c r="S68">
        <f t="shared" ref="S68:S92" si="20">L68/N68</f>
        <v>1.1533733556880656</v>
      </c>
      <c r="T68">
        <f t="shared" ref="T68:T92" si="21">P68/N68</f>
        <v>0.95819718676769849</v>
      </c>
      <c r="U68">
        <f t="shared" ref="U68:U92" si="22">P68/L68</f>
        <v>0.83077798012428394</v>
      </c>
      <c r="W68" s="5">
        <f t="shared" ref="W68:W103" si="23">(L68/M68)-1</f>
        <v>3.6072564150950726E-3</v>
      </c>
      <c r="X68" s="5">
        <f t="shared" ref="X68:X103" si="24">(N68/O68)-1</f>
        <v>2.0515391553540985E-2</v>
      </c>
      <c r="Z68">
        <v>0.95792013831314482</v>
      </c>
      <c r="AA68">
        <v>0.8325479972610732</v>
      </c>
    </row>
    <row r="69" spans="1:27" x14ac:dyDescent="0.35">
      <c r="A69" t="s">
        <v>79</v>
      </c>
      <c r="B69">
        <v>6.5078055881318004E-3</v>
      </c>
      <c r="C69">
        <v>2630.2584486804494</v>
      </c>
      <c r="D69">
        <v>2605.4777629567943</v>
      </c>
      <c r="E69">
        <v>199330</v>
      </c>
      <c r="F69">
        <v>206142</v>
      </c>
      <c r="G69">
        <v>145.80621090883801</v>
      </c>
      <c r="H69">
        <v>150.82088977655323</v>
      </c>
      <c r="I69" s="4">
        <f t="shared" si="18"/>
        <v>-3.3249232749817698E-2</v>
      </c>
      <c r="K69">
        <f t="shared" si="19"/>
        <v>88.628870678037956</v>
      </c>
      <c r="L69">
        <f t="shared" si="12"/>
        <v>175.11444951378664</v>
      </c>
      <c r="M69">
        <f t="shared" si="13"/>
        <v>176.88762939922933</v>
      </c>
      <c r="N69">
        <f t="shared" si="14"/>
        <v>153.39619429704661</v>
      </c>
      <c r="O69">
        <f t="shared" si="15"/>
        <v>150.25711257101676</v>
      </c>
      <c r="P69">
        <f t="shared" si="9"/>
        <v>145.80621090883801</v>
      </c>
      <c r="Q69">
        <f t="shared" si="9"/>
        <v>150.82088977655323</v>
      </c>
      <c r="S69">
        <f t="shared" si="20"/>
        <v>1.1415827512296906</v>
      </c>
      <c r="T69">
        <f t="shared" si="21"/>
        <v>0.95052039313628056</v>
      </c>
      <c r="U69">
        <f t="shared" si="22"/>
        <v>0.83263380785352492</v>
      </c>
      <c r="W69" s="5">
        <f t="shared" si="23"/>
        <v>-1.0024329521883479E-2</v>
      </c>
      <c r="X69" s="5">
        <f t="shared" si="24"/>
        <v>2.0891401893179617E-2</v>
      </c>
      <c r="Z69">
        <v>0.95058208844543968</v>
      </c>
      <c r="AA69">
        <v>0.83632281744500148</v>
      </c>
    </row>
    <row r="70" spans="1:27" x14ac:dyDescent="0.35">
      <c r="A70" t="s">
        <v>80</v>
      </c>
      <c r="B70">
        <v>6.4982315558012099E-3</v>
      </c>
      <c r="C70">
        <v>2615.1840289592596</v>
      </c>
      <c r="D70">
        <v>2620.10928847594</v>
      </c>
      <c r="E70">
        <v>201950</v>
      </c>
      <c r="F70">
        <v>208505</v>
      </c>
      <c r="G70">
        <v>146.884300186709</v>
      </c>
      <c r="H70">
        <v>151.88438363849787</v>
      </c>
      <c r="I70" s="4">
        <f t="shared" si="18"/>
        <v>-3.2920326185012123E-2</v>
      </c>
      <c r="K70">
        <f t="shared" si="19"/>
        <v>88.498483305243241</v>
      </c>
      <c r="L70">
        <f t="shared" si="12"/>
        <v>174.1108414035113</v>
      </c>
      <c r="M70">
        <f t="shared" si="13"/>
        <v>177.88097346087233</v>
      </c>
      <c r="N70">
        <f t="shared" si="14"/>
        <v>155.41243886162928</v>
      </c>
      <c r="O70">
        <f t="shared" si="15"/>
        <v>151.97950566415309</v>
      </c>
      <c r="P70">
        <f t="shared" si="9"/>
        <v>146.884300186709</v>
      </c>
      <c r="Q70">
        <f t="shared" si="9"/>
        <v>151.88438363849787</v>
      </c>
      <c r="S70">
        <f t="shared" si="20"/>
        <v>1.1203147101920847</v>
      </c>
      <c r="T70">
        <f t="shared" si="21"/>
        <v>0.94512576511000335</v>
      </c>
      <c r="U70">
        <f t="shared" si="22"/>
        <v>0.84362523897232045</v>
      </c>
      <c r="W70" s="5">
        <f t="shared" si="23"/>
        <v>-2.1194689819877377E-2</v>
      </c>
      <c r="X70" s="5">
        <f t="shared" si="24"/>
        <v>2.2588132409525841E-2</v>
      </c>
      <c r="Z70">
        <v>0.94495914998864838</v>
      </c>
      <c r="AA70">
        <v>0.84460005160103857</v>
      </c>
    </row>
    <row r="71" spans="1:27" x14ac:dyDescent="0.35">
      <c r="A71" t="s">
        <v>81</v>
      </c>
      <c r="B71">
        <v>6.4918691274129404E-3</v>
      </c>
      <c r="C71">
        <v>2590.6454149248548</v>
      </c>
      <c r="D71">
        <v>2632.9517217318617</v>
      </c>
      <c r="E71">
        <v>198670</v>
      </c>
      <c r="F71">
        <v>206715</v>
      </c>
      <c r="G71">
        <v>143.89247054254699</v>
      </c>
      <c r="H71">
        <v>151.45276272626637</v>
      </c>
      <c r="I71" s="4">
        <f t="shared" si="18"/>
        <v>-4.9918483147011E-2</v>
      </c>
      <c r="K71">
        <f t="shared" si="19"/>
        <v>88.411834305793931</v>
      </c>
      <c r="L71">
        <f t="shared" si="12"/>
        <v>172.47713658997031</v>
      </c>
      <c r="M71">
        <f t="shared" si="13"/>
        <v>178.75285485117053</v>
      </c>
      <c r="N71">
        <f t="shared" si="14"/>
        <v>152.88828536093035</v>
      </c>
      <c r="O71">
        <f t="shared" si="15"/>
        <v>150.67477285132446</v>
      </c>
      <c r="P71">
        <f t="shared" si="9"/>
        <v>143.89247054254699</v>
      </c>
      <c r="Q71">
        <f t="shared" si="9"/>
        <v>151.45276272626637</v>
      </c>
      <c r="S71">
        <f t="shared" si="20"/>
        <v>1.1281252594519957</v>
      </c>
      <c r="T71">
        <f t="shared" si="21"/>
        <v>0.94116086267076293</v>
      </c>
      <c r="U71">
        <f t="shared" si="22"/>
        <v>0.83426982490219781</v>
      </c>
      <c r="W71" s="5">
        <f t="shared" si="23"/>
        <v>-3.5108352627013284E-2</v>
      </c>
      <c r="X71" s="5">
        <f t="shared" si="24"/>
        <v>1.4690664321027613E-2</v>
      </c>
      <c r="Z71">
        <v>0.94151450796894498</v>
      </c>
      <c r="AA71">
        <v>0.83389803514279848</v>
      </c>
    </row>
    <row r="72" spans="1:27" x14ac:dyDescent="0.35">
      <c r="A72" t="s">
        <v>82</v>
      </c>
      <c r="B72">
        <v>6.4890188433499203E-3</v>
      </c>
      <c r="C72">
        <v>2521.7303154357969</v>
      </c>
      <c r="D72">
        <v>2632.4993420090987</v>
      </c>
      <c r="E72">
        <v>192500</v>
      </c>
      <c r="F72">
        <v>200998</v>
      </c>
      <c r="G72">
        <v>139.70936395034099</v>
      </c>
      <c r="H72">
        <v>149.26536214861929</v>
      </c>
      <c r="I72" s="4">
        <f t="shared" si="18"/>
        <v>-6.4020199065096331E-2</v>
      </c>
      <c r="K72">
        <f t="shared" si="19"/>
        <v>88.373016696048836</v>
      </c>
      <c r="L72">
        <f t="shared" si="12"/>
        <v>167.88898301279295</v>
      </c>
      <c r="M72">
        <f t="shared" si="13"/>
        <v>178.72214248897518</v>
      </c>
      <c r="N72">
        <f t="shared" si="14"/>
        <v>148.14010636723759</v>
      </c>
      <c r="O72">
        <f t="shared" si="15"/>
        <v>146.50764576141316</v>
      </c>
      <c r="P72">
        <f t="shared" ref="P72:Q92" si="25">G72</f>
        <v>139.70936395034099</v>
      </c>
      <c r="Q72">
        <f t="shared" si="25"/>
        <v>149.26536214861929</v>
      </c>
      <c r="S72">
        <f t="shared" si="20"/>
        <v>1.1333121538106508</v>
      </c>
      <c r="T72">
        <f t="shared" si="21"/>
        <v>0.9430893994635261</v>
      </c>
      <c r="U72">
        <f t="shared" si="22"/>
        <v>0.83215325653438077</v>
      </c>
      <c r="W72" s="5">
        <f t="shared" si="23"/>
        <v>-6.0614534524453201E-2</v>
      </c>
      <c r="X72" s="5">
        <f t="shared" si="24"/>
        <v>1.1142494286495275E-2</v>
      </c>
      <c r="Z72">
        <v>0.94286615794665418</v>
      </c>
      <c r="AA72">
        <v>0.83359950486809176</v>
      </c>
    </row>
    <row r="73" spans="1:27" x14ac:dyDescent="0.35">
      <c r="A73" t="s">
        <v>83</v>
      </c>
      <c r="B73">
        <v>6.4898879564154804E-3</v>
      </c>
      <c r="C73">
        <v>2462.3795390837222</v>
      </c>
      <c r="D73">
        <v>2621.1301279779209</v>
      </c>
      <c r="E73">
        <v>191960</v>
      </c>
      <c r="F73">
        <v>201113</v>
      </c>
      <c r="G73">
        <v>137.104860527635</v>
      </c>
      <c r="H73">
        <v>149.00524724993457</v>
      </c>
      <c r="I73" s="4">
        <f t="shared" si="18"/>
        <v>-7.9865554683040185E-2</v>
      </c>
      <c r="K73">
        <f t="shared" si="19"/>
        <v>88.384853022203487</v>
      </c>
      <c r="L73">
        <f t="shared" si="12"/>
        <v>163.93759240540854</v>
      </c>
      <c r="M73">
        <f t="shared" si="13"/>
        <v>177.95027893799815</v>
      </c>
      <c r="N73">
        <f t="shared" si="14"/>
        <v>147.72454451041523</v>
      </c>
      <c r="O73">
        <f t="shared" si="15"/>
        <v>146.5914693778798</v>
      </c>
      <c r="P73">
        <f t="shared" si="25"/>
        <v>137.104860527635</v>
      </c>
      <c r="Q73">
        <f t="shared" si="25"/>
        <v>149.00524724993457</v>
      </c>
      <c r="S73">
        <f t="shared" si="20"/>
        <v>1.1097518895639595</v>
      </c>
      <c r="T73">
        <f t="shared" si="21"/>
        <v>0.92811158079399936</v>
      </c>
      <c r="U73">
        <f t="shared" si="22"/>
        <v>0.83632349674004181</v>
      </c>
      <c r="W73" s="5">
        <f t="shared" si="23"/>
        <v>-7.8744954018711844E-2</v>
      </c>
      <c r="X73" s="5">
        <f t="shared" si="24"/>
        <v>7.7294752371614983E-3</v>
      </c>
      <c r="Z73">
        <v>0.92822702638941157</v>
      </c>
      <c r="AA73">
        <v>0.83907207659057381</v>
      </c>
    </row>
    <row r="74" spans="1:27" x14ac:dyDescent="0.35">
      <c r="A74" t="s">
        <v>84</v>
      </c>
      <c r="B74">
        <v>6.4945912357608103E-3</v>
      </c>
      <c r="C74">
        <v>2441.7158949914897</v>
      </c>
      <c r="D74">
        <v>2603.4483546902993</v>
      </c>
      <c r="E74">
        <v>194280</v>
      </c>
      <c r="F74">
        <v>203502</v>
      </c>
      <c r="G74">
        <v>134.72551192895301</v>
      </c>
      <c r="H74">
        <v>149.48948525575662</v>
      </c>
      <c r="I74" s="4">
        <f t="shared" si="18"/>
        <v>-9.8762620672246046E-2</v>
      </c>
      <c r="K74">
        <f t="shared" si="19"/>
        <v>88.448906308862831</v>
      </c>
      <c r="L74">
        <f t="shared" si="12"/>
        <v>162.56187107202572</v>
      </c>
      <c r="M74">
        <f t="shared" si="13"/>
        <v>176.74985151355813</v>
      </c>
      <c r="N74">
        <f t="shared" si="14"/>
        <v>149.50992137676323</v>
      </c>
      <c r="O74">
        <f t="shared" si="15"/>
        <v>148.33281389734771</v>
      </c>
      <c r="P74">
        <f t="shared" si="25"/>
        <v>134.72551192895301</v>
      </c>
      <c r="Q74">
        <f t="shared" si="25"/>
        <v>149.48948525575662</v>
      </c>
      <c r="S74">
        <f t="shared" si="20"/>
        <v>1.0872982179046951</v>
      </c>
      <c r="T74">
        <f t="shared" si="21"/>
        <v>0.901114191542154</v>
      </c>
      <c r="U74">
        <f t="shared" si="22"/>
        <v>0.82876452541113188</v>
      </c>
      <c r="W74" s="5">
        <f t="shared" si="23"/>
        <v>-8.027152679358307E-2</v>
      </c>
      <c r="X74" s="5">
        <f t="shared" si="24"/>
        <v>7.9355838299550729E-3</v>
      </c>
      <c r="Z74">
        <v>0.90074472910104419</v>
      </c>
      <c r="AA74">
        <v>0.83041248888168717</v>
      </c>
    </row>
    <row r="75" spans="1:27" x14ac:dyDescent="0.35">
      <c r="A75" t="s">
        <v>85</v>
      </c>
      <c r="B75">
        <v>6.5031286661893801E-3</v>
      </c>
      <c r="C75">
        <v>2377.391350604134</v>
      </c>
      <c r="D75">
        <v>2579.6587733357596</v>
      </c>
      <c r="E75">
        <v>184200</v>
      </c>
      <c r="F75">
        <v>195481</v>
      </c>
      <c r="G75">
        <v>133.96763788201099</v>
      </c>
      <c r="H75">
        <v>146.0345962499166</v>
      </c>
      <c r="I75" s="4">
        <f t="shared" si="18"/>
        <v>-8.2630819530289931E-2</v>
      </c>
      <c r="K75">
        <f t="shared" si="19"/>
        <v>88.565176349067528</v>
      </c>
      <c r="L75">
        <f t="shared" si="12"/>
        <v>158.27934241547186</v>
      </c>
      <c r="M75">
        <f t="shared" si="13"/>
        <v>175.1347609109697</v>
      </c>
      <c r="N75">
        <f t="shared" si="14"/>
        <v>141.75276671607878</v>
      </c>
      <c r="O75">
        <f t="shared" si="15"/>
        <v>142.48629887405249</v>
      </c>
      <c r="P75">
        <f t="shared" si="25"/>
        <v>133.96763788201099</v>
      </c>
      <c r="Q75">
        <f t="shared" si="25"/>
        <v>146.0345962499166</v>
      </c>
      <c r="S75">
        <f t="shared" si="20"/>
        <v>1.116587323706314</v>
      </c>
      <c r="T75">
        <f t="shared" si="21"/>
        <v>0.94507952815015683</v>
      </c>
      <c r="U75">
        <f t="shared" si="22"/>
        <v>0.8464000155519702</v>
      </c>
      <c r="W75" s="5">
        <f t="shared" si="23"/>
        <v>-9.62425643420175E-2</v>
      </c>
      <c r="X75" s="5">
        <f t="shared" si="24"/>
        <v>-5.1480890708102134E-3</v>
      </c>
      <c r="Z75">
        <v>0.9445879418381764</v>
      </c>
      <c r="AA75">
        <v>0.84528008219861395</v>
      </c>
    </row>
    <row r="76" spans="1:27" x14ac:dyDescent="0.35">
      <c r="A76" t="s">
        <v>86</v>
      </c>
      <c r="B76">
        <v>6.5153071698572798E-3</v>
      </c>
      <c r="C76">
        <v>2366.9985520692744</v>
      </c>
      <c r="D76">
        <v>2562.1216595442052</v>
      </c>
      <c r="E76">
        <v>181720</v>
      </c>
      <c r="F76">
        <v>193436</v>
      </c>
      <c r="G76">
        <v>133.80524924953801</v>
      </c>
      <c r="H76">
        <v>145.04522002170128</v>
      </c>
      <c r="I76" s="4">
        <f t="shared" si="18"/>
        <v>-7.7492872708811639E-2</v>
      </c>
      <c r="K76">
        <f t="shared" si="19"/>
        <v>88.731033643360817</v>
      </c>
      <c r="L76">
        <f t="shared" si="12"/>
        <v>157.58742212328437</v>
      </c>
      <c r="M76">
        <f t="shared" si="13"/>
        <v>173.94415451655081</v>
      </c>
      <c r="N76">
        <f t="shared" si="14"/>
        <v>139.84426041067229</v>
      </c>
      <c r="O76">
        <f t="shared" si="15"/>
        <v>140.99569630297174</v>
      </c>
      <c r="P76">
        <f t="shared" si="25"/>
        <v>133.80524924953801</v>
      </c>
      <c r="Q76">
        <f t="shared" si="25"/>
        <v>145.04522002170128</v>
      </c>
      <c r="S76">
        <f t="shared" si="20"/>
        <v>1.1268780117289532</v>
      </c>
      <c r="T76">
        <f t="shared" si="21"/>
        <v>0.95681616718912965</v>
      </c>
      <c r="U76">
        <f t="shared" si="22"/>
        <v>0.84908584356979322</v>
      </c>
      <c r="W76" s="5">
        <f t="shared" si="23"/>
        <v>-9.4034389593184553E-2</v>
      </c>
      <c r="X76" s="5">
        <f t="shared" si="24"/>
        <v>-8.1664612643582712E-3</v>
      </c>
      <c r="Z76">
        <v>0.95767391318717587</v>
      </c>
      <c r="AA76">
        <v>0.85124246667722669</v>
      </c>
    </row>
    <row r="77" spans="1:27" x14ac:dyDescent="0.35">
      <c r="A77" t="s">
        <v>87</v>
      </c>
      <c r="B77">
        <v>6.5308703628792399E-3</v>
      </c>
      <c r="C77">
        <v>2360.5095801484035</v>
      </c>
      <c r="D77">
        <v>2546.1955608875378</v>
      </c>
      <c r="E77">
        <v>177450</v>
      </c>
      <c r="F77">
        <v>189606</v>
      </c>
      <c r="G77">
        <v>132.13563210666399</v>
      </c>
      <c r="H77">
        <v>143.49705219184762</v>
      </c>
      <c r="I77" s="4">
        <f t="shared" si="18"/>
        <v>-7.9175285566103717E-2</v>
      </c>
      <c r="K77">
        <f t="shared" si="19"/>
        <v>88.942986536390706</v>
      </c>
      <c r="L77">
        <f t="shared" si="12"/>
        <v>157.1554064989628</v>
      </c>
      <c r="M77">
        <f t="shared" si="13"/>
        <v>172.86292101803147</v>
      </c>
      <c r="N77">
        <f t="shared" si="14"/>
        <v>136.55824350579903</v>
      </c>
      <c r="O77">
        <f t="shared" si="15"/>
        <v>138.20400542412611</v>
      </c>
      <c r="P77">
        <f t="shared" si="25"/>
        <v>132.13563210666399</v>
      </c>
      <c r="Q77">
        <f t="shared" si="25"/>
        <v>143.49705219184762</v>
      </c>
      <c r="S77">
        <f t="shared" si="20"/>
        <v>1.1508306087159734</v>
      </c>
      <c r="T77">
        <f t="shared" si="21"/>
        <v>0.96761373546118268</v>
      </c>
      <c r="U77">
        <f t="shared" si="22"/>
        <v>0.84079596782778232</v>
      </c>
      <c r="W77" s="5">
        <f t="shared" si="23"/>
        <v>-9.0866881263855337E-2</v>
      </c>
      <c r="X77" s="5">
        <f t="shared" si="24"/>
        <v>-1.1908207097735657E-2</v>
      </c>
      <c r="Z77">
        <v>0.96778504979485025</v>
      </c>
      <c r="AA77">
        <v>0.84375737419163899</v>
      </c>
    </row>
    <row r="78" spans="1:27" x14ac:dyDescent="0.35">
      <c r="A78" t="s">
        <v>88</v>
      </c>
      <c r="B78">
        <v>6.5495220943888096E-3</v>
      </c>
      <c r="C78">
        <v>2319.8193793094811</v>
      </c>
      <c r="D78">
        <v>2523.8316009901096</v>
      </c>
      <c r="E78">
        <v>174670</v>
      </c>
      <c r="F78">
        <v>187146</v>
      </c>
      <c r="G78">
        <v>129.98290060215899</v>
      </c>
      <c r="H78">
        <v>142.34101980536937</v>
      </c>
      <c r="I78" s="4">
        <f t="shared" si="18"/>
        <v>-8.6820504869982718E-2</v>
      </c>
      <c r="K78">
        <f t="shared" si="19"/>
        <v>89.197001791993586</v>
      </c>
      <c r="L78">
        <f t="shared" si="12"/>
        <v>154.44637913167574</v>
      </c>
      <c r="M78">
        <f t="shared" si="13"/>
        <v>171.34461681045835</v>
      </c>
      <c r="N78">
        <f t="shared" si="14"/>
        <v>134.41886950215789</v>
      </c>
      <c r="O78">
        <f t="shared" si="15"/>
        <v>136.41090893275268</v>
      </c>
      <c r="P78">
        <f t="shared" si="25"/>
        <v>129.98290060215899</v>
      </c>
      <c r="Q78">
        <f t="shared" si="25"/>
        <v>142.34101980536937</v>
      </c>
      <c r="S78">
        <f t="shared" si="20"/>
        <v>1.1489932901808577</v>
      </c>
      <c r="T78">
        <f t="shared" si="21"/>
        <v>0.96699891230726587</v>
      </c>
      <c r="U78">
        <f t="shared" si="22"/>
        <v>0.84160536059793267</v>
      </c>
      <c r="W78" s="5">
        <f t="shared" si="23"/>
        <v>-9.8621351480656427E-2</v>
      </c>
      <c r="X78" s="5">
        <f t="shared" si="24"/>
        <v>-1.4603226722701534E-2</v>
      </c>
      <c r="Z78">
        <v>0.96630256687335714</v>
      </c>
      <c r="AA78">
        <v>0.84040122122636152</v>
      </c>
    </row>
    <row r="79" spans="1:27" x14ac:dyDescent="0.35">
      <c r="A79" t="s">
        <v>89</v>
      </c>
      <c r="B79">
        <v>6.5709195639177603E-3</v>
      </c>
      <c r="C79">
        <v>2326.0627968013737</v>
      </c>
      <c r="D79">
        <v>2499.8227426362728</v>
      </c>
      <c r="E79">
        <v>172530</v>
      </c>
      <c r="F79">
        <v>186835</v>
      </c>
      <c r="G79">
        <v>130.942841862471</v>
      </c>
      <c r="H79">
        <v>142.00704047499795</v>
      </c>
      <c r="I79" s="4">
        <f t="shared" si="18"/>
        <v>-7.7913028646455995E-2</v>
      </c>
      <c r="K79">
        <f t="shared" si="19"/>
        <v>89.48841085977169</v>
      </c>
      <c r="L79">
        <f t="shared" si="12"/>
        <v>154.86204650372659</v>
      </c>
      <c r="M79">
        <f t="shared" si="13"/>
        <v>169.71463934560654</v>
      </c>
      <c r="N79">
        <f t="shared" si="14"/>
        <v>132.77201325475068</v>
      </c>
      <c r="O79">
        <f t="shared" si="15"/>
        <v>136.18422071778639</v>
      </c>
      <c r="P79">
        <f t="shared" si="25"/>
        <v>130.942841862471</v>
      </c>
      <c r="Q79">
        <f t="shared" si="25"/>
        <v>142.00704047499795</v>
      </c>
      <c r="S79">
        <f t="shared" si="20"/>
        <v>1.1663756744171048</v>
      </c>
      <c r="T79">
        <f t="shared" si="21"/>
        <v>0.9862232156654126</v>
      </c>
      <c r="U79">
        <f t="shared" si="22"/>
        <v>0.84554508234088199</v>
      </c>
      <c r="W79" s="5">
        <f t="shared" si="23"/>
        <v>-8.7515095333845494E-2</v>
      </c>
      <c r="X79" s="5">
        <f t="shared" si="24"/>
        <v>-2.5055821041901849E-2</v>
      </c>
      <c r="Z79">
        <v>0.98674455722813481</v>
      </c>
      <c r="AA79">
        <v>0.84812273642334512</v>
      </c>
    </row>
    <row r="80" spans="1:27" x14ac:dyDescent="0.35">
      <c r="A80" t="s">
        <v>90</v>
      </c>
      <c r="B80">
        <v>6.5946623228138697E-3</v>
      </c>
      <c r="C80">
        <v>2294.9123331821702</v>
      </c>
      <c r="D80">
        <v>2464.4635393301101</v>
      </c>
      <c r="E80">
        <v>175080</v>
      </c>
      <c r="F80">
        <v>188678</v>
      </c>
      <c r="G80">
        <v>131.365564276387</v>
      </c>
      <c r="H80">
        <v>142.20484498500454</v>
      </c>
      <c r="I80" s="4">
        <f t="shared" si="18"/>
        <v>-7.6223005691265555E-2</v>
      </c>
      <c r="K80">
        <f t="shared" si="19"/>
        <v>89.811760086979817</v>
      </c>
      <c r="L80">
        <f t="shared" si="12"/>
        <v>152.78814525211661</v>
      </c>
      <c r="M80">
        <f t="shared" si="13"/>
        <v>167.31407936417168</v>
      </c>
      <c r="N80">
        <f t="shared" si="14"/>
        <v>134.73438868974526</v>
      </c>
      <c r="O80">
        <f t="shared" si="15"/>
        <v>137.52758528429092</v>
      </c>
      <c r="P80">
        <f t="shared" si="25"/>
        <v>131.365564276387</v>
      </c>
      <c r="Q80">
        <f t="shared" si="25"/>
        <v>142.20484498500454</v>
      </c>
      <c r="S80">
        <f t="shared" si="20"/>
        <v>1.1339951643967003</v>
      </c>
      <c r="T80">
        <f t="shared" si="21"/>
        <v>0.97499655102072202</v>
      </c>
      <c r="U80">
        <f t="shared" si="22"/>
        <v>0.85978898467299225</v>
      </c>
      <c r="W80" s="5">
        <f t="shared" si="23"/>
        <v>-8.6818360817312201E-2</v>
      </c>
      <c r="X80" s="5">
        <f t="shared" si="24"/>
        <v>-2.0310082437437482E-2</v>
      </c>
      <c r="Z80">
        <v>0.97503126972960907</v>
      </c>
      <c r="AA80">
        <v>0.862646910609835</v>
      </c>
    </row>
    <row r="81" spans="1:27" x14ac:dyDescent="0.35">
      <c r="A81" t="s">
        <v>91</v>
      </c>
      <c r="B81">
        <v>6.6203283489474499E-3</v>
      </c>
      <c r="C81">
        <v>2253.4917366709146</v>
      </c>
      <c r="D81">
        <v>2429.6203089482678</v>
      </c>
      <c r="E81">
        <v>177010</v>
      </c>
      <c r="F81">
        <v>190078</v>
      </c>
      <c r="G81">
        <v>131.589811283427</v>
      </c>
      <c r="H81">
        <v>142.27043556775084</v>
      </c>
      <c r="I81" s="4">
        <f t="shared" si="18"/>
        <v>-7.5072689850855231E-2</v>
      </c>
      <c r="K81">
        <f t="shared" si="19"/>
        <v>90.16130201477813</v>
      </c>
      <c r="L81">
        <f t="shared" si="12"/>
        <v>150.03049040635801</v>
      </c>
      <c r="M81">
        <f t="shared" si="13"/>
        <v>164.9485491299543</v>
      </c>
      <c r="N81">
        <f t="shared" si="14"/>
        <v>136.21963754838819</v>
      </c>
      <c r="O81">
        <f t="shared" si="15"/>
        <v>138.54804670214574</v>
      </c>
      <c r="P81">
        <f t="shared" si="25"/>
        <v>131.589811283427</v>
      </c>
      <c r="Q81">
        <f t="shared" si="25"/>
        <v>142.27043556775084</v>
      </c>
      <c r="S81">
        <f t="shared" si="20"/>
        <v>1.101386651047753</v>
      </c>
      <c r="T81">
        <f t="shared" si="21"/>
        <v>0.96601204974344035</v>
      </c>
      <c r="U81">
        <f t="shared" si="22"/>
        <v>0.87708712360411289</v>
      </c>
      <c r="W81" s="5">
        <f t="shared" si="23"/>
        <v>-9.044067863757399E-2</v>
      </c>
      <c r="X81" s="5">
        <f t="shared" si="24"/>
        <v>-1.6805788383023712E-2</v>
      </c>
      <c r="Z81">
        <v>0.96619497010924404</v>
      </c>
      <c r="AA81">
        <v>0.87901323365219008</v>
      </c>
    </row>
    <row r="82" spans="1:27" x14ac:dyDescent="0.35">
      <c r="A82" t="s">
        <v>92</v>
      </c>
      <c r="B82">
        <v>6.6474699587370598E-3</v>
      </c>
      <c r="C82">
        <v>2227.1044543591329</v>
      </c>
      <c r="D82">
        <v>2396.1889855969303</v>
      </c>
      <c r="E82">
        <v>179170</v>
      </c>
      <c r="F82">
        <v>191623</v>
      </c>
      <c r="G82">
        <v>133.228848999761</v>
      </c>
      <c r="H82">
        <v>142.44287630235567</v>
      </c>
      <c r="I82" s="4">
        <f t="shared" si="18"/>
        <v>-6.4685771179153695E-2</v>
      </c>
      <c r="K82">
        <f t="shared" si="19"/>
        <v>90.530939704696848</v>
      </c>
      <c r="L82">
        <f t="shared" si="12"/>
        <v>148.2737069927316</v>
      </c>
      <c r="M82">
        <f t="shared" si="13"/>
        <v>162.67887420914968</v>
      </c>
      <c r="N82">
        <f t="shared" si="14"/>
        <v>137.88188497567774</v>
      </c>
      <c r="O82">
        <f t="shared" si="15"/>
        <v>139.67419876684977</v>
      </c>
      <c r="P82">
        <f t="shared" si="25"/>
        <v>133.228848999761</v>
      </c>
      <c r="Q82">
        <f t="shared" si="25"/>
        <v>142.44287630235567</v>
      </c>
      <c r="S82">
        <f t="shared" si="20"/>
        <v>1.075367565644225</v>
      </c>
      <c r="T82">
        <f t="shared" si="21"/>
        <v>0.96625346413898006</v>
      </c>
      <c r="U82">
        <f t="shared" si="22"/>
        <v>0.89853320390979297</v>
      </c>
      <c r="W82" s="5">
        <f t="shared" si="23"/>
        <v>-8.8549710504499446E-2</v>
      </c>
      <c r="X82" s="5">
        <f t="shared" si="24"/>
        <v>-1.2832103616816415E-2</v>
      </c>
      <c r="Z82">
        <v>0.96523175317336007</v>
      </c>
      <c r="AA82">
        <v>0.89561843881628567</v>
      </c>
    </row>
    <row r="83" spans="1:27" x14ac:dyDescent="0.35">
      <c r="A83" t="s">
        <v>93</v>
      </c>
      <c r="B83">
        <v>6.6756196596331804E-3</v>
      </c>
      <c r="C83">
        <v>2239.2785640133316</v>
      </c>
      <c r="D83">
        <v>2366.3554025265476</v>
      </c>
      <c r="E83">
        <v>172400</v>
      </c>
      <c r="F83">
        <v>186272</v>
      </c>
      <c r="G83">
        <v>133.467589770491</v>
      </c>
      <c r="H83">
        <v>140.15395567051993</v>
      </c>
      <c r="I83" s="4">
        <f t="shared" si="18"/>
        <v>-4.7707293511911532E-2</v>
      </c>
      <c r="K83">
        <f t="shared" si="19"/>
        <v>90.914306442771746</v>
      </c>
      <c r="L83">
        <f t="shared" ref="L83:L92" si="26">C83/AVERAGE(C$3:C$6)*100</f>
        <v>149.08422145433707</v>
      </c>
      <c r="M83">
        <f t="shared" ref="M83:M92" si="27">D83/AVERAGE(D$3:D$6)*100</f>
        <v>160.65345228429848</v>
      </c>
      <c r="N83">
        <f t="shared" ref="N83:N92" si="28">E83/AVERAGE(E$3:E$6)*100</f>
        <v>132.67197058551565</v>
      </c>
      <c r="O83">
        <f t="shared" ref="O83:O92" si="29">F83/AVERAGE(F$3:F$6)*100</f>
        <v>135.77384944760621</v>
      </c>
      <c r="P83">
        <f t="shared" si="25"/>
        <v>133.467589770491</v>
      </c>
      <c r="Q83">
        <f t="shared" si="25"/>
        <v>140.15395567051993</v>
      </c>
      <c r="S83">
        <f t="shared" si="20"/>
        <v>1.1237054880272745</v>
      </c>
      <c r="T83">
        <f t="shared" si="21"/>
        <v>1.0059968897836076</v>
      </c>
      <c r="U83">
        <f t="shared" si="22"/>
        <v>0.89524960098725626</v>
      </c>
      <c r="W83" s="5">
        <f t="shared" si="23"/>
        <v>-7.2013583682522198E-2</v>
      </c>
      <c r="X83" s="5">
        <f t="shared" si="24"/>
        <v>-2.2845922647921513E-2</v>
      </c>
      <c r="Z83">
        <v>1.0059273063937757</v>
      </c>
      <c r="AA83">
        <v>0.89740073462129755</v>
      </c>
    </row>
    <row r="84" spans="1:27" x14ac:dyDescent="0.35">
      <c r="A84" t="s">
        <v>94</v>
      </c>
      <c r="B84">
        <v>6.7043237478620604E-3</v>
      </c>
      <c r="C84">
        <v>2244.0074038376024</v>
      </c>
      <c r="D84">
        <v>2335.861703110274</v>
      </c>
      <c r="E84">
        <v>175310</v>
      </c>
      <c r="F84">
        <v>188458</v>
      </c>
      <c r="G84">
        <v>132.18173078050901</v>
      </c>
      <c r="H84">
        <v>140.66492859664993</v>
      </c>
      <c r="I84" s="4">
        <f t="shared" si="18"/>
        <v>-6.0307838640192159E-2</v>
      </c>
      <c r="K84">
        <f t="shared" si="19"/>
        <v>91.30522330239765</v>
      </c>
      <c r="L84">
        <f t="shared" si="26"/>
        <v>149.39905294288585</v>
      </c>
      <c r="M84">
        <f t="shared" si="27"/>
        <v>158.58321461885166</v>
      </c>
      <c r="N84">
        <f t="shared" si="28"/>
        <v>134.91138725839181</v>
      </c>
      <c r="O84">
        <f t="shared" si="29"/>
        <v>137.36722706148518</v>
      </c>
      <c r="P84">
        <f t="shared" si="25"/>
        <v>132.18173078050901</v>
      </c>
      <c r="Q84">
        <f t="shared" si="25"/>
        <v>140.66492859664993</v>
      </c>
      <c r="S84">
        <f t="shared" si="20"/>
        <v>1.1073865296244136</v>
      </c>
      <c r="T84">
        <f t="shared" si="21"/>
        <v>0.97976704166079942</v>
      </c>
      <c r="U84">
        <f t="shared" si="22"/>
        <v>0.88475614923102031</v>
      </c>
      <c r="W84" s="5">
        <f t="shared" si="23"/>
        <v>-5.7913832167165835E-2</v>
      </c>
      <c r="X84" s="5">
        <f t="shared" si="24"/>
        <v>-1.7877916411562556E-2</v>
      </c>
      <c r="Z84">
        <v>0.98168856680889149</v>
      </c>
      <c r="AA84">
        <v>0.89394237229567652</v>
      </c>
    </row>
    <row r="85" spans="1:27" x14ac:dyDescent="0.35">
      <c r="A85" t="s">
        <v>95</v>
      </c>
      <c r="B85">
        <v>6.7332017992376798E-3</v>
      </c>
      <c r="C85">
        <v>2190.9962550953587</v>
      </c>
      <c r="D85">
        <v>2306.6262347530896</v>
      </c>
      <c r="E85">
        <v>177550</v>
      </c>
      <c r="F85">
        <v>190244</v>
      </c>
      <c r="G85">
        <v>132.92805395244801</v>
      </c>
      <c r="H85">
        <v>141.04760908047896</v>
      </c>
      <c r="I85" s="4">
        <f t="shared" si="18"/>
        <v>-5.7566060006009008E-2</v>
      </c>
      <c r="K85">
        <f t="shared" si="19"/>
        <v>91.698509341161795</v>
      </c>
      <c r="L85">
        <f t="shared" si="26"/>
        <v>145.86973507879969</v>
      </c>
      <c r="M85">
        <f t="shared" si="27"/>
        <v>156.59839910224949</v>
      </c>
      <c r="N85">
        <f t="shared" si="28"/>
        <v>136.63519940521059</v>
      </c>
      <c r="O85">
        <f t="shared" si="29"/>
        <v>138.66904427026279</v>
      </c>
      <c r="P85">
        <f t="shared" si="25"/>
        <v>132.92805395244801</v>
      </c>
      <c r="Q85">
        <f t="shared" si="25"/>
        <v>141.04760908047896</v>
      </c>
      <c r="S85">
        <f t="shared" si="20"/>
        <v>1.0675853346267152</v>
      </c>
      <c r="T85">
        <f t="shared" si="21"/>
        <v>0.97286829844066369</v>
      </c>
      <c r="U85">
        <f t="shared" si="22"/>
        <v>0.91127918948121411</v>
      </c>
      <c r="W85" s="5">
        <f t="shared" si="23"/>
        <v>-6.8510687752590727E-2</v>
      </c>
      <c r="X85" s="5">
        <f t="shared" si="24"/>
        <v>-1.4666898987839572E-2</v>
      </c>
      <c r="Z85">
        <v>0.97281384286011496</v>
      </c>
      <c r="AA85">
        <v>0.91215172989639581</v>
      </c>
    </row>
    <row r="86" spans="1:27" x14ac:dyDescent="0.35">
      <c r="A86" t="s">
        <v>96</v>
      </c>
      <c r="B86">
        <v>6.7618483884816097E-3</v>
      </c>
      <c r="C86">
        <v>2131.2022049153647</v>
      </c>
      <c r="D86">
        <v>2282.5354002387585</v>
      </c>
      <c r="E86">
        <v>177320</v>
      </c>
      <c r="F86">
        <v>189733</v>
      </c>
      <c r="G86">
        <v>132.33339670557999</v>
      </c>
      <c r="H86">
        <v>140.71669512222502</v>
      </c>
      <c r="I86" s="4">
        <f t="shared" si="18"/>
        <v>-5.9575719919824646E-2</v>
      </c>
      <c r="K86">
        <f t="shared" si="19"/>
        <v>92.088643130360609</v>
      </c>
      <c r="L86">
        <f t="shared" si="26"/>
        <v>141.88883267480878</v>
      </c>
      <c r="M86">
        <f t="shared" si="27"/>
        <v>154.96285622098799</v>
      </c>
      <c r="N86">
        <f t="shared" si="28"/>
        <v>136.458200836564</v>
      </c>
      <c r="O86">
        <f t="shared" si="29"/>
        <v>138.2965758527458</v>
      </c>
      <c r="P86">
        <f t="shared" si="25"/>
        <v>132.33339670557999</v>
      </c>
      <c r="Q86">
        <f t="shared" si="25"/>
        <v>140.71669512222502</v>
      </c>
      <c r="S86">
        <f t="shared" si="20"/>
        <v>1.039797035318889</v>
      </c>
      <c r="T86">
        <f t="shared" si="21"/>
        <v>0.96977239839235241</v>
      </c>
      <c r="U86">
        <f t="shared" si="22"/>
        <v>0.93265547549377159</v>
      </c>
      <c r="W86" s="5">
        <f t="shared" si="23"/>
        <v>-8.4368756907363118E-2</v>
      </c>
      <c r="X86" s="5">
        <f t="shared" si="24"/>
        <v>-1.3292990118130232E-2</v>
      </c>
      <c r="Z86">
        <v>0.967312535692748</v>
      </c>
      <c r="AA86">
        <v>0.92265152052673982</v>
      </c>
    </row>
    <row r="87" spans="1:27" x14ac:dyDescent="0.35">
      <c r="A87" t="s">
        <v>97</v>
      </c>
      <c r="B87">
        <v>6.7898621023159004E-3</v>
      </c>
      <c r="C87">
        <v>2111.0520819206217</v>
      </c>
      <c r="D87">
        <v>2257.2925154543427</v>
      </c>
      <c r="E87">
        <v>173820</v>
      </c>
      <c r="F87">
        <v>187471</v>
      </c>
      <c r="G87">
        <v>131.19946379881901</v>
      </c>
      <c r="H87">
        <v>139.67604295992922</v>
      </c>
      <c r="I87" s="4">
        <f t="shared" si="18"/>
        <v>-6.0687423422655248E-2</v>
      </c>
      <c r="K87">
        <f t="shared" si="19"/>
        <v>92.470157880149515</v>
      </c>
      <c r="L87">
        <f t="shared" si="26"/>
        <v>140.54729998336177</v>
      </c>
      <c r="M87">
        <f t="shared" si="27"/>
        <v>153.24909987572332</v>
      </c>
      <c r="N87">
        <f t="shared" si="28"/>
        <v>133.76474435715969</v>
      </c>
      <c r="O87">
        <f t="shared" si="29"/>
        <v>136.64780176189754</v>
      </c>
      <c r="P87">
        <f t="shared" si="25"/>
        <v>131.19946379881901</v>
      </c>
      <c r="Q87">
        <f t="shared" si="25"/>
        <v>139.67604295992922</v>
      </c>
      <c r="S87">
        <f t="shared" si="20"/>
        <v>1.0507051066317763</v>
      </c>
      <c r="T87">
        <f t="shared" si="21"/>
        <v>0.98082244637278093</v>
      </c>
      <c r="U87">
        <f t="shared" si="22"/>
        <v>0.93348974910475424</v>
      </c>
      <c r="W87" s="5">
        <f t="shared" si="23"/>
        <v>-8.2883357244264544E-2</v>
      </c>
      <c r="X87" s="5">
        <f t="shared" si="24"/>
        <v>-2.1098454329777305E-2</v>
      </c>
      <c r="Z87">
        <v>0.9810839192208477</v>
      </c>
      <c r="AA87">
        <v>0.9387295871583623</v>
      </c>
    </row>
    <row r="88" spans="1:27" x14ac:dyDescent="0.35">
      <c r="A88" t="s">
        <v>98</v>
      </c>
      <c r="B88">
        <v>6.8168699678447997E-3</v>
      </c>
      <c r="C88">
        <v>2120.787858138664</v>
      </c>
      <c r="D88">
        <v>2234.4189209465771</v>
      </c>
      <c r="E88">
        <v>177470</v>
      </c>
      <c r="F88">
        <v>190481</v>
      </c>
      <c r="G88">
        <v>132.14582167551399</v>
      </c>
      <c r="H88">
        <v>140.6349105301743</v>
      </c>
      <c r="I88" s="4">
        <f t="shared" si="18"/>
        <v>-6.0362600030515967E-2</v>
      </c>
      <c r="K88">
        <f t="shared" si="19"/>
        <v>92.837974126168916</v>
      </c>
      <c r="L88">
        <f t="shared" si="26"/>
        <v>141.19547776751344</v>
      </c>
      <c r="M88">
        <f t="shared" si="27"/>
        <v>151.69619623331175</v>
      </c>
      <c r="N88">
        <f t="shared" si="28"/>
        <v>136.57363468568133</v>
      </c>
      <c r="O88">
        <f t="shared" si="29"/>
        <v>138.84179381028537</v>
      </c>
      <c r="P88">
        <f t="shared" si="25"/>
        <v>132.14582167551399</v>
      </c>
      <c r="Q88">
        <f t="shared" si="25"/>
        <v>140.6349105301743</v>
      </c>
      <c r="S88">
        <f t="shared" si="20"/>
        <v>1.0338414005929408</v>
      </c>
      <c r="T88">
        <f t="shared" si="21"/>
        <v>0.96757929873977677</v>
      </c>
      <c r="U88">
        <f t="shared" si="22"/>
        <v>0.93590689847092523</v>
      </c>
      <c r="W88" s="5">
        <f t="shared" si="23"/>
        <v>-6.9222028808474501E-2</v>
      </c>
      <c r="X88" s="5">
        <f t="shared" si="24"/>
        <v>-1.6336285079284307E-2</v>
      </c>
      <c r="Z88">
        <v>0.96834542679685609</v>
      </c>
      <c r="AA88">
        <v>0.95012749991229895</v>
      </c>
    </row>
    <row r="89" spans="1:27" x14ac:dyDescent="0.35">
      <c r="A89" t="s">
        <v>99</v>
      </c>
      <c r="B89">
        <v>6.8425360277335999E-3</v>
      </c>
      <c r="C89">
        <v>2088.7984221843844</v>
      </c>
      <c r="D89">
        <v>2217.1809983139096</v>
      </c>
      <c r="E89">
        <v>180380</v>
      </c>
      <c r="F89">
        <v>193178</v>
      </c>
      <c r="G89">
        <v>131.92081946932601</v>
      </c>
      <c r="H89">
        <v>141.61084017479027</v>
      </c>
      <c r="I89" s="4">
        <f t="shared" si="18"/>
        <v>-6.8427111183747447E-2</v>
      </c>
      <c r="K89">
        <f t="shared" si="19"/>
        <v>93.187516513674723</v>
      </c>
      <c r="L89">
        <f t="shared" si="26"/>
        <v>139.06572033998742</v>
      </c>
      <c r="M89">
        <f t="shared" si="27"/>
        <v>150.52590212694429</v>
      </c>
      <c r="N89">
        <f t="shared" si="28"/>
        <v>138.81305135855752</v>
      </c>
      <c r="O89">
        <f t="shared" si="29"/>
        <v>140.80763984168135</v>
      </c>
      <c r="P89">
        <f t="shared" si="25"/>
        <v>131.92081946932601</v>
      </c>
      <c r="Q89">
        <f t="shared" si="25"/>
        <v>141.61084017479027</v>
      </c>
      <c r="S89">
        <f t="shared" si="20"/>
        <v>1.0018202105562628</v>
      </c>
      <c r="T89">
        <f t="shared" si="21"/>
        <v>0.95034881935252102</v>
      </c>
      <c r="U89">
        <f t="shared" si="22"/>
        <v>0.94862212734242779</v>
      </c>
      <c r="W89" s="5">
        <f t="shared" si="23"/>
        <v>-7.6134284033667843E-2</v>
      </c>
      <c r="X89" s="5">
        <f t="shared" si="24"/>
        <v>-1.4165342770935396E-2</v>
      </c>
      <c r="Z89">
        <v>0.95008748879580496</v>
      </c>
      <c r="AA89">
        <v>0.94765637617819398</v>
      </c>
    </row>
    <row r="90" spans="1:27" x14ac:dyDescent="0.35">
      <c r="A90" t="s">
        <v>100</v>
      </c>
      <c r="B90">
        <v>6.8665209646677199E-3</v>
      </c>
      <c r="C90">
        <v>2041.3861665230188</v>
      </c>
      <c r="D90">
        <v>2202.1852120227645</v>
      </c>
      <c r="E90">
        <v>180860</v>
      </c>
      <c r="F90">
        <v>192763</v>
      </c>
      <c r="G90">
        <v>132.241826357641</v>
      </c>
      <c r="H90">
        <v>141.47363412913208</v>
      </c>
      <c r="I90" s="4">
        <f t="shared" si="18"/>
        <v>-6.5254616722891373E-2</v>
      </c>
      <c r="K90">
        <f t="shared" si="19"/>
        <v>93.514163928839011</v>
      </c>
      <c r="L90">
        <f t="shared" si="26"/>
        <v>135.90915941172116</v>
      </c>
      <c r="M90">
        <f t="shared" si="27"/>
        <v>149.50782815765893</v>
      </c>
      <c r="N90">
        <f t="shared" si="28"/>
        <v>139.18243967573295</v>
      </c>
      <c r="O90">
        <f t="shared" si="29"/>
        <v>140.50514592138867</v>
      </c>
      <c r="P90">
        <f t="shared" si="25"/>
        <v>132.241826357641</v>
      </c>
      <c r="Q90">
        <f t="shared" si="25"/>
        <v>141.47363412913208</v>
      </c>
      <c r="S90">
        <f t="shared" si="20"/>
        <v>0.97648208874885456</v>
      </c>
      <c r="T90">
        <f t="shared" si="21"/>
        <v>0.95013298132823232</v>
      </c>
      <c r="U90">
        <f t="shared" si="22"/>
        <v>0.97301629213252361</v>
      </c>
      <c r="W90" s="5">
        <f t="shared" si="23"/>
        <v>-9.0956232282350502E-2</v>
      </c>
      <c r="X90" s="5">
        <f t="shared" si="24"/>
        <v>-9.4139345358622561E-3</v>
      </c>
      <c r="Z90">
        <v>0.94814872077119339</v>
      </c>
      <c r="AA90">
        <v>0.9563695387760055</v>
      </c>
    </row>
    <row r="91" spans="1:27" x14ac:dyDescent="0.35">
      <c r="A91" t="s">
        <v>101</v>
      </c>
      <c r="B91">
        <v>6.88845654756522E-3</v>
      </c>
      <c r="C91">
        <v>2073.5414735027998</v>
      </c>
      <c r="D91">
        <v>2181.6801339996127</v>
      </c>
      <c r="E91">
        <v>174000</v>
      </c>
      <c r="F91">
        <v>187148</v>
      </c>
      <c r="G91">
        <v>129.78943463745301</v>
      </c>
      <c r="H91">
        <v>139.1906480604564</v>
      </c>
      <c r="I91" s="4">
        <f t="shared" si="18"/>
        <v>-6.7541990457002821E-2</v>
      </c>
      <c r="K91">
        <f t="shared" si="19"/>
        <v>93.812901485384245</v>
      </c>
      <c r="L91">
        <f t="shared" si="26"/>
        <v>138.04996001766011</v>
      </c>
      <c r="M91">
        <f t="shared" si="27"/>
        <v>148.11572468484121</v>
      </c>
      <c r="N91">
        <f t="shared" si="28"/>
        <v>133.90326497610047</v>
      </c>
      <c r="O91">
        <f t="shared" si="29"/>
        <v>136.4123667347782</v>
      </c>
      <c r="P91">
        <f t="shared" si="25"/>
        <v>129.78943463745301</v>
      </c>
      <c r="Q91">
        <f t="shared" si="25"/>
        <v>139.1906480604564</v>
      </c>
      <c r="S91">
        <f t="shared" si="20"/>
        <v>1.0309678411672767</v>
      </c>
      <c r="T91">
        <f t="shared" si="21"/>
        <v>0.96927759499081889</v>
      </c>
      <c r="U91">
        <f t="shared" si="22"/>
        <v>0.94016278324781577</v>
      </c>
      <c r="W91" s="5">
        <f t="shared" si="23"/>
        <v>-6.7958784852850118E-2</v>
      </c>
      <c r="X91" s="5">
        <f t="shared" si="24"/>
        <v>-1.8393506532703774E-2</v>
      </c>
      <c r="Z91">
        <v>0.97554333986372199</v>
      </c>
      <c r="AA91">
        <v>0.95145174314935788</v>
      </c>
    </row>
    <row r="92" spans="1:27" x14ac:dyDescent="0.35">
      <c r="A92" t="s">
        <v>102</v>
      </c>
      <c r="B92">
        <v>6.9079844209912599E-3</v>
      </c>
      <c r="C92">
        <v>1694.296480994949</v>
      </c>
      <c r="D92">
        <v>2168.4691003539965</v>
      </c>
      <c r="E92">
        <v>153780</v>
      </c>
      <c r="F92">
        <v>167008</v>
      </c>
      <c r="G92">
        <v>114.701085360251</v>
      </c>
      <c r="H92">
        <v>131.46090147705857</v>
      </c>
      <c r="I92" s="4">
        <f t="shared" si="18"/>
        <v>-0.1274889790690531</v>
      </c>
      <c r="K92">
        <f t="shared" si="19"/>
        <v>94.078848792053932</v>
      </c>
      <c r="L92">
        <f t="shared" si="26"/>
        <v>112.80100468127874</v>
      </c>
      <c r="M92">
        <f t="shared" si="27"/>
        <v>147.21881876735043</v>
      </c>
      <c r="N92">
        <f t="shared" si="28"/>
        <v>118.34278211508466</v>
      </c>
      <c r="O92">
        <f t="shared" si="29"/>
        <v>121.73230033792419</v>
      </c>
      <c r="P92">
        <f t="shared" si="25"/>
        <v>114.701085360251</v>
      </c>
      <c r="Q92">
        <f t="shared" si="25"/>
        <v>131.46090147705857</v>
      </c>
      <c r="S92">
        <f t="shared" si="20"/>
        <v>0.9531718172011816</v>
      </c>
      <c r="T92">
        <f t="shared" si="21"/>
        <v>0.96922755499112545</v>
      </c>
      <c r="U92">
        <f t="shared" si="22"/>
        <v>1.016844536840261</v>
      </c>
      <c r="W92" s="5">
        <f t="shared" si="23"/>
        <v>-0.23378678333550607</v>
      </c>
      <c r="X92" s="5">
        <f t="shared" si="24"/>
        <v>-2.7844033288045633E-2</v>
      </c>
      <c r="Z92">
        <v>0.97599522238518033</v>
      </c>
      <c r="AA92">
        <v>1.0443939833652576</v>
      </c>
    </row>
    <row r="93" spans="1:27" x14ac:dyDescent="0.35">
      <c r="A93" t="s">
        <v>103</v>
      </c>
      <c r="B93">
        <v>6.9247115391687696E-3</v>
      </c>
      <c r="C93">
        <v>2003.3800996787511</v>
      </c>
      <c r="D93">
        <v>2141.0067214155615</v>
      </c>
      <c r="E93">
        <v>158560</v>
      </c>
      <c r="F93">
        <v>173158</v>
      </c>
      <c r="G93">
        <v>131.93218464702201</v>
      </c>
      <c r="H93">
        <v>133.33125981772665</v>
      </c>
      <c r="I93" s="4">
        <f t="shared" si="18"/>
        <v>-1.049322696430882E-2</v>
      </c>
      <c r="K93">
        <f t="shared" ref="K93:K103" si="30">B93/AVERAGE(B$3:B$6)*100</f>
        <v>94.306653014797519</v>
      </c>
      <c r="L93">
        <f t="shared" ref="L93:L103" si="31">C93/AVERAGE(C$3:C$6)*100</f>
        <v>133.37883336069868</v>
      </c>
      <c r="M93">
        <f t="shared" ref="M93:M103" si="32">D93/AVERAGE(D$3:D$6)*100</f>
        <v>145.35437947826961</v>
      </c>
      <c r="N93">
        <f t="shared" ref="N93:N103" si="33">E93/AVERAGE(E$3:E$6)*100</f>
        <v>122.02127410695684</v>
      </c>
      <c r="O93">
        <f t="shared" ref="O93:O103" si="34">F93/AVERAGE(F$3:F$6)*100</f>
        <v>126.21504156635777</v>
      </c>
      <c r="P93">
        <f t="shared" ref="P93:P103" si="35">G93</f>
        <v>131.93218464702201</v>
      </c>
      <c r="Q93">
        <f t="shared" ref="Q93:Q103" si="36">H93</f>
        <v>133.33125981772665</v>
      </c>
      <c r="S93">
        <f t="shared" ref="S93:S103" si="37">L93/N93</f>
        <v>1.0930785171427275</v>
      </c>
      <c r="T93">
        <f t="shared" ref="T93:T103" si="38">P93/N93</f>
        <v>1.081222808175055</v>
      </c>
      <c r="U93">
        <f t="shared" ref="U93:U103" si="39">P93/L93</f>
        <v>0.98915383590314909</v>
      </c>
      <c r="W93" s="5">
        <f t="shared" si="23"/>
        <v>-8.2388615744194094E-2</v>
      </c>
      <c r="X93" s="5">
        <f t="shared" si="24"/>
        <v>-3.3227160624877294E-2</v>
      </c>
      <c r="Z93">
        <v>1.0803653917256719</v>
      </c>
      <c r="AA93">
        <v>0.98505130140429631</v>
      </c>
    </row>
    <row r="94" spans="1:27" x14ac:dyDescent="0.35">
      <c r="A94" t="s">
        <v>104</v>
      </c>
      <c r="B94">
        <v>6.9383685923075497E-3</v>
      </c>
      <c r="C94">
        <v>2072.754981564372</v>
      </c>
      <c r="D94">
        <v>2121.6168577128883</v>
      </c>
      <c r="E94">
        <v>166320</v>
      </c>
      <c r="F94">
        <v>180732</v>
      </c>
      <c r="G94">
        <v>135.53411458670399</v>
      </c>
      <c r="H94">
        <v>135.86524413989042</v>
      </c>
      <c r="I94" s="4">
        <f t="shared" si="18"/>
        <v>-2.4371910217560072E-3</v>
      </c>
      <c r="K94">
        <f t="shared" si="30"/>
        <v>94.492646462218175</v>
      </c>
      <c r="L94">
        <f t="shared" si="31"/>
        <v>137.99759782377993</v>
      </c>
      <c r="M94">
        <f t="shared" si="32"/>
        <v>144.03798865217877</v>
      </c>
      <c r="N94">
        <f t="shared" si="33"/>
        <v>127.99305190129328</v>
      </c>
      <c r="O94">
        <f t="shared" si="34"/>
        <v>131.73573783695221</v>
      </c>
      <c r="P94">
        <f t="shared" si="35"/>
        <v>135.53411458670399</v>
      </c>
      <c r="Q94">
        <f t="shared" si="36"/>
        <v>135.86524413989042</v>
      </c>
      <c r="S94">
        <f t="shared" si="37"/>
        <v>1.0781647579604714</v>
      </c>
      <c r="T94">
        <f t="shared" si="38"/>
        <v>1.0589177504043445</v>
      </c>
      <c r="U94">
        <f t="shared" si="39"/>
        <v>0.98214836145030759</v>
      </c>
      <c r="W94" s="5">
        <f t="shared" si="23"/>
        <v>-4.1936095365682324E-2</v>
      </c>
      <c r="X94" s="5">
        <f t="shared" si="24"/>
        <v>-2.8410558874245706E-2</v>
      </c>
      <c r="Z94">
        <v>1.0456506896831379</v>
      </c>
      <c r="AA94">
        <v>0.95423133554056772</v>
      </c>
    </row>
    <row r="95" spans="1:27" x14ac:dyDescent="0.35">
      <c r="A95" t="s">
        <v>105</v>
      </c>
      <c r="B95">
        <v>6.9489848227804298E-3</v>
      </c>
      <c r="C95">
        <v>2101.54236468919</v>
      </c>
      <c r="D95">
        <v>2114.4574981638912</v>
      </c>
      <c r="E95">
        <v>166690</v>
      </c>
      <c r="F95">
        <v>181947</v>
      </c>
      <c r="G95">
        <v>137.54271420640899</v>
      </c>
      <c r="H95">
        <v>136.29919559403882</v>
      </c>
      <c r="I95" s="4">
        <f t="shared" si="18"/>
        <v>9.1234479187531862E-3</v>
      </c>
      <c r="K95">
        <f t="shared" si="30"/>
        <v>94.637227381996283</v>
      </c>
      <c r="L95">
        <f t="shared" si="31"/>
        <v>139.91417250539499</v>
      </c>
      <c r="M95">
        <f t="shared" si="32"/>
        <v>143.55193494001747</v>
      </c>
      <c r="N95">
        <f t="shared" si="33"/>
        <v>128.27778872911603</v>
      </c>
      <c r="O95">
        <f t="shared" si="34"/>
        <v>132.62135256744762</v>
      </c>
      <c r="P95">
        <f t="shared" si="35"/>
        <v>137.54271420640899</v>
      </c>
      <c r="Q95">
        <f t="shared" si="36"/>
        <v>136.29919559403882</v>
      </c>
      <c r="S95">
        <f t="shared" si="37"/>
        <v>1.0907123820231379</v>
      </c>
      <c r="T95">
        <f t="shared" si="38"/>
        <v>1.0722254847786445</v>
      </c>
      <c r="U95">
        <f t="shared" si="39"/>
        <v>0.98305062127359144</v>
      </c>
      <c r="W95" s="5">
        <f t="shared" si="23"/>
        <v>-2.5341089523749805E-2</v>
      </c>
      <c r="X95" s="5">
        <f t="shared" si="24"/>
        <v>-3.2751617701399671E-2</v>
      </c>
      <c r="Z95">
        <v>1.056912630677737</v>
      </c>
      <c r="AA95">
        <v>0.97548418397047587</v>
      </c>
    </row>
    <row r="96" spans="1:27" x14ac:dyDescent="0.35">
      <c r="A96" t="s">
        <v>106</v>
      </c>
      <c r="B96">
        <v>6.9568152775900602E-3</v>
      </c>
      <c r="C96">
        <v>2061.596966514307</v>
      </c>
      <c r="D96">
        <v>2115.3385963186629</v>
      </c>
      <c r="E96">
        <v>171260</v>
      </c>
      <c r="F96">
        <v>186092</v>
      </c>
      <c r="G96">
        <v>135.60693281926899</v>
      </c>
      <c r="H96">
        <v>138.02707041715246</v>
      </c>
      <c r="I96" s="4">
        <f t="shared" si="18"/>
        <v>-1.7533789499184504E-2</v>
      </c>
      <c r="K96">
        <f t="shared" si="30"/>
        <v>94.743869222671208</v>
      </c>
      <c r="L96">
        <f t="shared" si="31"/>
        <v>137.25473178940263</v>
      </c>
      <c r="M96">
        <f t="shared" si="32"/>
        <v>143.61175328354028</v>
      </c>
      <c r="N96">
        <f t="shared" si="33"/>
        <v>131.79467333222397</v>
      </c>
      <c r="O96">
        <f t="shared" si="34"/>
        <v>135.64264726531056</v>
      </c>
      <c r="P96">
        <f t="shared" si="35"/>
        <v>135.60693281926899</v>
      </c>
      <c r="Q96">
        <f t="shared" si="36"/>
        <v>138.02707041715246</v>
      </c>
      <c r="S96">
        <f t="shared" si="37"/>
        <v>1.0414285214958203</v>
      </c>
      <c r="T96">
        <f t="shared" si="38"/>
        <v>1.0289257478368279</v>
      </c>
      <c r="U96">
        <f t="shared" si="39"/>
        <v>0.9879945926187671</v>
      </c>
      <c r="W96" s="5">
        <f t="shared" si="23"/>
        <v>-4.4265328907910795E-2</v>
      </c>
      <c r="X96" s="5">
        <f t="shared" si="24"/>
        <v>-2.8368466781396151E-2</v>
      </c>
      <c r="Z96">
        <v>1.017326115881299</v>
      </c>
      <c r="AA96">
        <v>0.9770221762040906</v>
      </c>
    </row>
    <row r="97" spans="1:27" x14ac:dyDescent="0.35">
      <c r="A97" t="s">
        <v>107</v>
      </c>
      <c r="B97">
        <v>6.9623648600998398E-3</v>
      </c>
      <c r="C97">
        <v>2112.1466263528687</v>
      </c>
      <c r="D97">
        <v>2112.1228306692537</v>
      </c>
      <c r="E97">
        <v>183270</v>
      </c>
      <c r="F97">
        <v>196723</v>
      </c>
      <c r="G97">
        <v>133.797679515472</v>
      </c>
      <c r="H97">
        <v>141.92010815398342</v>
      </c>
      <c r="I97" s="4">
        <f t="shared" si="18"/>
        <v>-5.7232401695315661E-2</v>
      </c>
      <c r="K97">
        <f t="shared" si="30"/>
        <v>94.81944819071434</v>
      </c>
      <c r="L97">
        <f t="shared" si="31"/>
        <v>140.62017135682603</v>
      </c>
      <c r="M97">
        <f t="shared" si="32"/>
        <v>143.39343280101122</v>
      </c>
      <c r="N97">
        <f t="shared" si="33"/>
        <v>141.03707685155135</v>
      </c>
      <c r="O97">
        <f t="shared" si="34"/>
        <v>143.39159393189226</v>
      </c>
      <c r="P97">
        <f t="shared" si="35"/>
        <v>133.797679515472</v>
      </c>
      <c r="Q97">
        <f t="shared" si="36"/>
        <v>141.92010815398342</v>
      </c>
      <c r="S97">
        <f t="shared" si="37"/>
        <v>0.99704400074057031</v>
      </c>
      <c r="T97">
        <f t="shared" si="38"/>
        <v>0.94867025396662763</v>
      </c>
      <c r="U97">
        <f t="shared" si="39"/>
        <v>0.9514828365267608</v>
      </c>
      <c r="W97" s="5">
        <f t="shared" si="23"/>
        <v>-1.9340226327056897E-2</v>
      </c>
      <c r="X97" s="5">
        <f t="shared" si="24"/>
        <v>-1.6420189048594103E-2</v>
      </c>
      <c r="Z97">
        <v>0.94604612848391834</v>
      </c>
      <c r="AA97">
        <v>0.94729838311040104</v>
      </c>
    </row>
    <row r="98" spans="1:27" x14ac:dyDescent="0.35">
      <c r="A98" t="s">
        <v>108</v>
      </c>
      <c r="B98">
        <v>6.96630104037467E-3</v>
      </c>
      <c r="C98">
        <v>2122.5617350486691</v>
      </c>
      <c r="D98">
        <v>2107.6089254718322</v>
      </c>
      <c r="E98">
        <v>186730</v>
      </c>
      <c r="F98">
        <v>198741</v>
      </c>
      <c r="G98">
        <v>130.75371016342999</v>
      </c>
      <c r="H98">
        <v>142.57421462867094</v>
      </c>
      <c r="I98" s="4">
        <f t="shared" si="18"/>
        <v>-8.2907729816552089E-2</v>
      </c>
      <c r="K98">
        <f t="shared" si="30"/>
        <v>94.873054465182577</v>
      </c>
      <c r="L98">
        <f t="shared" si="31"/>
        <v>141.31357699033188</v>
      </c>
      <c r="M98">
        <f t="shared" si="32"/>
        <v>143.08698075561031</v>
      </c>
      <c r="N98">
        <f t="shared" si="33"/>
        <v>143.69975097119107</v>
      </c>
      <c r="O98">
        <f t="shared" si="34"/>
        <v>144.86251617562866</v>
      </c>
      <c r="P98">
        <f t="shared" si="35"/>
        <v>130.75371016342999</v>
      </c>
      <c r="Q98">
        <f t="shared" si="36"/>
        <v>142.57421462867094</v>
      </c>
      <c r="S98">
        <f t="shared" si="37"/>
        <v>0.98339472431418784</v>
      </c>
      <c r="T98">
        <f t="shared" si="38"/>
        <v>0.90990909364654016</v>
      </c>
      <c r="U98">
        <f t="shared" si="39"/>
        <v>0.92527351545545855</v>
      </c>
      <c r="W98" s="5">
        <f t="shared" si="23"/>
        <v>-1.2393886263540432E-2</v>
      </c>
      <c r="X98" s="5">
        <f t="shared" si="24"/>
        <v>-8.0266809878400958E-3</v>
      </c>
      <c r="Z98">
        <v>0.92686287383211907</v>
      </c>
      <c r="AA98">
        <v>0.93953254167855182</v>
      </c>
    </row>
    <row r="99" spans="1:27" x14ac:dyDescent="0.35">
      <c r="A99" t="s">
        <v>109</v>
      </c>
      <c r="B99">
        <v>6.9691901229418998E-3</v>
      </c>
      <c r="C99">
        <v>2109.7599133872845</v>
      </c>
      <c r="D99">
        <v>2102.727054411278</v>
      </c>
      <c r="E99">
        <v>183290</v>
      </c>
      <c r="F99">
        <v>195239</v>
      </c>
      <c r="G99">
        <v>134.62083938202201</v>
      </c>
      <c r="H99">
        <v>141.20726812163088</v>
      </c>
      <c r="I99" s="4">
        <f t="shared" si="18"/>
        <v>-4.6643694954395333E-2</v>
      </c>
      <c r="K99">
        <f t="shared" si="30"/>
        <v>94.912400466190377</v>
      </c>
      <c r="L99">
        <f t="shared" si="31"/>
        <v>140.46127141019707</v>
      </c>
      <c r="M99">
        <f t="shared" si="32"/>
        <v>142.75554726144983</v>
      </c>
      <c r="N99">
        <f t="shared" si="33"/>
        <v>141.05246803143368</v>
      </c>
      <c r="O99">
        <f t="shared" si="34"/>
        <v>142.30990482896615</v>
      </c>
      <c r="P99">
        <f t="shared" si="35"/>
        <v>134.62083938202201</v>
      </c>
      <c r="Q99">
        <f t="shared" si="36"/>
        <v>141.20726812163088</v>
      </c>
      <c r="S99">
        <f t="shared" si="37"/>
        <v>0.99580867581058663</v>
      </c>
      <c r="T99">
        <f t="shared" si="38"/>
        <v>0.95440257984016008</v>
      </c>
      <c r="U99">
        <f t="shared" si="39"/>
        <v>0.95841962720728258</v>
      </c>
      <c r="W99" s="5">
        <f t="shared" si="23"/>
        <v>-1.607136041481394E-2</v>
      </c>
      <c r="X99" s="5">
        <f t="shared" si="24"/>
        <v>-8.8359049852764215E-3</v>
      </c>
      <c r="Z99">
        <v>0.95126409365963216</v>
      </c>
      <c r="AA99">
        <v>0.95121859679411158</v>
      </c>
    </row>
    <row r="100" spans="1:27" x14ac:dyDescent="0.35">
      <c r="A100" t="s">
        <v>110</v>
      </c>
      <c r="B100">
        <v>6.9713493198036401E-3</v>
      </c>
      <c r="C100">
        <v>2115.1424151701085</v>
      </c>
      <c r="D100">
        <v>2097.6382668452197</v>
      </c>
      <c r="E100">
        <v>188750</v>
      </c>
      <c r="F100">
        <v>198830</v>
      </c>
      <c r="G100">
        <v>136.755778272746</v>
      </c>
      <c r="H100">
        <v>142.37151278841802</v>
      </c>
      <c r="I100" s="4">
        <f t="shared" si="18"/>
        <v>-3.9444228734281307E-2</v>
      </c>
      <c r="K100">
        <f t="shared" si="30"/>
        <v>94.941806258486423</v>
      </c>
      <c r="L100">
        <f t="shared" si="31"/>
        <v>140.81962168455092</v>
      </c>
      <c r="M100">
        <f t="shared" si="32"/>
        <v>142.41006606722357</v>
      </c>
      <c r="N100">
        <f t="shared" si="33"/>
        <v>145.25426013930439</v>
      </c>
      <c r="O100">
        <f t="shared" si="34"/>
        <v>144.9273883657637</v>
      </c>
      <c r="P100">
        <f t="shared" si="35"/>
        <v>136.755778272746</v>
      </c>
      <c r="Q100">
        <f t="shared" si="36"/>
        <v>142.37151278841802</v>
      </c>
      <c r="S100">
        <f t="shared" si="37"/>
        <v>0.96946982174222995</v>
      </c>
      <c r="T100">
        <f t="shared" si="38"/>
        <v>0.94149237441705302</v>
      </c>
      <c r="U100">
        <f t="shared" si="39"/>
        <v>0.97114149744764755</v>
      </c>
      <c r="W100" s="5">
        <f t="shared" si="23"/>
        <v>-1.1168061546449115E-2</v>
      </c>
      <c r="X100" s="5">
        <f t="shared" si="24"/>
        <v>2.2554175385796071E-3</v>
      </c>
      <c r="Z100">
        <v>0.94138895290359392</v>
      </c>
      <c r="AA100">
        <v>0.96629866606462378</v>
      </c>
    </row>
    <row r="101" spans="1:27" x14ac:dyDescent="0.35">
      <c r="A101" t="s">
        <v>111</v>
      </c>
      <c r="B101">
        <v>6.9730187453851704E-3</v>
      </c>
      <c r="C101">
        <v>2143.60346470376</v>
      </c>
      <c r="D101">
        <v>2097.2647187514071</v>
      </c>
      <c r="E101">
        <v>189200</v>
      </c>
      <c r="F101">
        <v>198660</v>
      </c>
      <c r="G101">
        <v>137.35304517882801</v>
      </c>
      <c r="H101">
        <v>142.33203992336533</v>
      </c>
      <c r="I101" s="4">
        <f t="shared" si="18"/>
        <v>-3.498154559730976E-2</v>
      </c>
      <c r="K101">
        <f t="shared" si="30"/>
        <v>94.964541925981152</v>
      </c>
      <c r="L101">
        <f t="shared" si="31"/>
        <v>142.71447008782107</v>
      </c>
      <c r="M101">
        <f t="shared" si="32"/>
        <v>142.38470563708651</v>
      </c>
      <c r="N101">
        <f t="shared" si="33"/>
        <v>145.60056168665639</v>
      </c>
      <c r="O101">
        <f t="shared" si="34"/>
        <v>144.80347519359563</v>
      </c>
      <c r="P101">
        <f t="shared" si="35"/>
        <v>137.35304517882801</v>
      </c>
      <c r="Q101">
        <f t="shared" si="36"/>
        <v>142.33203992336533</v>
      </c>
      <c r="S101">
        <f t="shared" si="37"/>
        <v>0.98017801878370214</v>
      </c>
      <c r="T101">
        <f t="shared" si="38"/>
        <v>0.94335518756048709</v>
      </c>
      <c r="U101">
        <f t="shared" si="39"/>
        <v>0.96243250662883839</v>
      </c>
      <c r="W101" s="5">
        <f t="shared" si="23"/>
        <v>2.3160103415535982E-3</v>
      </c>
      <c r="X101" s="5">
        <f t="shared" si="24"/>
        <v>5.5046088638073254E-3</v>
      </c>
      <c r="Z101">
        <v>0.9420988952803333</v>
      </c>
      <c r="AA101">
        <v>0.95238517827686842</v>
      </c>
    </row>
    <row r="102" spans="1:27" x14ac:dyDescent="0.35">
      <c r="A102" t="s">
        <v>112</v>
      </c>
      <c r="B102">
        <v>6.9743591414118799E-3</v>
      </c>
      <c r="C102">
        <v>2099.9362248570487</v>
      </c>
      <c r="D102">
        <v>2099.0379675840431</v>
      </c>
      <c r="E102">
        <v>189250</v>
      </c>
      <c r="F102">
        <v>197822</v>
      </c>
      <c r="G102">
        <v>137.03539939659001</v>
      </c>
      <c r="H102">
        <v>142.11887096654232</v>
      </c>
      <c r="I102" s="4">
        <f t="shared" si="18"/>
        <v>-3.5769152508600084E-2</v>
      </c>
      <c r="K102">
        <f t="shared" si="30"/>
        <v>94.982796587172203</v>
      </c>
      <c r="L102">
        <f t="shared" si="31"/>
        <v>139.80724069696805</v>
      </c>
      <c r="M102">
        <f t="shared" si="32"/>
        <v>142.5050926873233</v>
      </c>
      <c r="N102">
        <f t="shared" si="33"/>
        <v>145.63903963636216</v>
      </c>
      <c r="O102">
        <f t="shared" si="34"/>
        <v>144.19265614490826</v>
      </c>
      <c r="P102">
        <f t="shared" si="35"/>
        <v>137.03539939659001</v>
      </c>
      <c r="Q102">
        <f t="shared" si="36"/>
        <v>142.11887096654232</v>
      </c>
      <c r="S102">
        <f t="shared" si="37"/>
        <v>0.95995717251394141</v>
      </c>
      <c r="T102">
        <f t="shared" si="38"/>
        <v>0.94092490405557405</v>
      </c>
      <c r="U102">
        <f t="shared" si="39"/>
        <v>0.98017383587173423</v>
      </c>
      <c r="W102" s="5">
        <f t="shared" si="23"/>
        <v>-1.893161808802668E-2</v>
      </c>
      <c r="X102" s="5">
        <f t="shared" si="24"/>
        <v>1.0030909549237688E-2</v>
      </c>
      <c r="Z102">
        <v>0.93763501641729785</v>
      </c>
      <c r="AA102">
        <v>0.98423820485991731</v>
      </c>
    </row>
    <row r="103" spans="1:27" x14ac:dyDescent="0.35">
      <c r="A103" t="s">
        <v>113</v>
      </c>
      <c r="B103">
        <v>6.9754358203932996E-3</v>
      </c>
      <c r="C103">
        <v>2067.1047458124717</v>
      </c>
      <c r="D103">
        <v>2097.6725150874881</v>
      </c>
      <c r="E103">
        <v>185070</v>
      </c>
      <c r="F103">
        <v>194502</v>
      </c>
      <c r="G103">
        <v>136.75547263806499</v>
      </c>
      <c r="H103">
        <v>140.89715595075864</v>
      </c>
      <c r="I103" s="4">
        <f>(G103-H103)/H103</f>
        <v>-2.9395081006043242E-2</v>
      </c>
      <c r="K103">
        <f t="shared" si="30"/>
        <v>94.99745972375699</v>
      </c>
      <c r="L103">
        <f t="shared" si="31"/>
        <v>137.62142265216761</v>
      </c>
      <c r="M103">
        <f t="shared" si="32"/>
        <v>142.41239120331647</v>
      </c>
      <c r="N103">
        <f t="shared" si="33"/>
        <v>142.42228304095929</v>
      </c>
      <c r="O103">
        <f t="shared" si="34"/>
        <v>141.7727047825669</v>
      </c>
      <c r="P103">
        <f t="shared" si="35"/>
        <v>136.75547263806499</v>
      </c>
      <c r="Q103">
        <f t="shared" si="36"/>
        <v>140.89715595075864</v>
      </c>
      <c r="S103">
        <f t="shared" si="37"/>
        <v>0.96629136757054379</v>
      </c>
      <c r="T103">
        <f t="shared" si="38"/>
        <v>0.96021120935644189</v>
      </c>
      <c r="U103">
        <f t="shared" si="39"/>
        <v>0.99370773824732739</v>
      </c>
      <c r="W103" s="5">
        <f t="shared" si="23"/>
        <v>-3.3641514693120933E-2</v>
      </c>
      <c r="X103" s="5">
        <f t="shared" si="24"/>
        <v>4.5818287757761755E-3</v>
      </c>
      <c r="Z103">
        <v>0.94944858674603005</v>
      </c>
      <c r="AA103">
        <v>0.98236555795287406</v>
      </c>
    </row>
    <row r="104" spans="1:27" x14ac:dyDescent="0.35">
      <c r="A104" t="s">
        <v>117</v>
      </c>
      <c r="B104">
        <v>6.9762513928755699E-3</v>
      </c>
      <c r="C104">
        <v>2105.5105297536807</v>
      </c>
      <c r="D104">
        <v>2094.1435313714874</v>
      </c>
      <c r="E104">
        <v>185840</v>
      </c>
      <c r="F104">
        <v>194487</v>
      </c>
      <c r="G104">
        <v>137.93828880588501</v>
      </c>
      <c r="H104">
        <v>140.78961885394142</v>
      </c>
      <c r="I104" s="4">
        <f>(G104-H104)/H104</f>
        <v>-2.0252416842000621E-2</v>
      </c>
      <c r="K104">
        <f t="shared" ref="K104" si="40">B104/AVERAGE(B$3:B$6)*100</f>
        <v>95.00856688838887</v>
      </c>
      <c r="L104">
        <f t="shared" ref="L104" si="41">C104/AVERAGE(C$3:C$6)*100</f>
        <v>140.17836062774344</v>
      </c>
      <c r="M104">
        <f t="shared" ref="M104" si="42">D104/AVERAGE(D$3:D$6)*100</f>
        <v>142.17280613658252</v>
      </c>
      <c r="N104">
        <f t="shared" ref="N104" si="43">E104/AVERAGE(E$3:E$6)*100</f>
        <v>143.01484346642823</v>
      </c>
      <c r="O104">
        <f t="shared" ref="O104" si="44">F104/AVERAGE(F$3:F$6)*100</f>
        <v>141.76177126737559</v>
      </c>
      <c r="P104">
        <f t="shared" ref="P104" si="45">G104</f>
        <v>137.93828880588501</v>
      </c>
      <c r="Q104">
        <f t="shared" ref="Q104" si="46">H104</f>
        <v>140.78961885394142</v>
      </c>
      <c r="S104">
        <f t="shared" ref="S104" si="47">L104/N104</f>
        <v>0.98016651439855174</v>
      </c>
      <c r="T104">
        <f t="shared" ref="T104" si="48">P104/N104</f>
        <v>0.96450330233214632</v>
      </c>
      <c r="U104">
        <f t="shared" ref="U104" si="49">P104/L104</f>
        <v>0.98401984577486146</v>
      </c>
      <c r="W104" s="5">
        <f t="shared" ref="W104" si="50">(L104/M104)-1</f>
        <v>-1.4028319219661856E-2</v>
      </c>
      <c r="X104" s="5">
        <f t="shared" ref="X104" si="51">(N104/O104)-1</f>
        <v>8.8392814780031692E-3</v>
      </c>
      <c r="Z104">
        <v>0.94944858674603005</v>
      </c>
      <c r="AA104">
        <v>0.98236555795287406</v>
      </c>
    </row>
    <row r="105" spans="1:27" x14ac:dyDescent="0.35">
      <c r="A105" t="s">
        <v>118</v>
      </c>
      <c r="B105">
        <v>6.9768187620171101E-3</v>
      </c>
      <c r="C105">
        <v>2122.6592986058731</v>
      </c>
      <c r="D105">
        <v>2092.1252249547097</v>
      </c>
      <c r="E105">
        <v>185680</v>
      </c>
      <c r="F105">
        <v>193996</v>
      </c>
      <c r="G105">
        <v>138.60777419708501</v>
      </c>
      <c r="H105">
        <v>140.55544256828526</v>
      </c>
      <c r="I105" s="4">
        <f>(G105-H105)/H105</f>
        <v>-1.3856940262231585E-2</v>
      </c>
      <c r="K105">
        <f t="shared" ref="K105" si="52">B105/AVERAGE(B$3:B$6)*100</f>
        <v>95.016293807331252</v>
      </c>
      <c r="L105">
        <f t="shared" ref="L105" si="53">C105/AVERAGE(C$3:C$6)*100</f>
        <v>141.32007246936774</v>
      </c>
      <c r="M105">
        <f t="shared" ref="M105" si="54">D105/AVERAGE(D$3:D$6)*100</f>
        <v>142.03578196292005</v>
      </c>
      <c r="N105">
        <f t="shared" ref="N105" si="55">E105/AVERAGE(E$3:E$6)*100</f>
        <v>142.89171402736974</v>
      </c>
      <c r="O105">
        <f t="shared" ref="O105" si="56">F105/AVERAGE(F$3:F$6)*100</f>
        <v>141.40388087011365</v>
      </c>
      <c r="P105">
        <f t="shared" ref="P105" si="57">G105</f>
        <v>138.60777419708501</v>
      </c>
      <c r="Q105">
        <f t="shared" ref="Q105" si="58">H105</f>
        <v>140.55544256828526</v>
      </c>
      <c r="S105">
        <f t="shared" ref="S105" si="59">L105/N105</f>
        <v>0.98900117079076422</v>
      </c>
      <c r="T105">
        <f t="shared" ref="T105" si="60">P105/N105</f>
        <v>0.97001967637210806</v>
      </c>
      <c r="U105">
        <f t="shared" ref="U105" si="61">P105/L105</f>
        <v>0.9808074095569782</v>
      </c>
      <c r="W105" s="5">
        <f t="shared" ref="W105" si="62">(L105/M105)-1</f>
        <v>-5.038937960993195E-3</v>
      </c>
      <c r="X105" s="5">
        <f t="shared" ref="X105" si="63">(N105/O105)-1</f>
        <v>1.0521869329900069E-2</v>
      </c>
      <c r="Z105">
        <v>0.94944858674603005</v>
      </c>
      <c r="AA105">
        <v>0.98236555795287406</v>
      </c>
    </row>
    <row r="122" spans="3:13" x14ac:dyDescent="0.35">
      <c r="M122" s="6"/>
    </row>
    <row r="126" spans="3:13" x14ac:dyDescent="0.35">
      <c r="C126" t="s">
        <v>114</v>
      </c>
    </row>
  </sheetData>
  <mergeCells count="2">
    <mergeCell ref="B1:H1"/>
    <mergeCell ref="K1:Q1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5"/>
  <sheetViews>
    <sheetView tabSelected="1" workbookViewId="0">
      <pane xSplit="1" ySplit="2" topLeftCell="C3" activePane="bottomRight" state="frozen"/>
      <selection activeCell="F100" sqref="F100"/>
      <selection pane="topRight" activeCell="F100" sqref="F100"/>
      <selection pane="bottomLeft" activeCell="F100" sqref="F100"/>
      <selection pane="bottomRight" activeCell="K3" sqref="K3"/>
    </sheetView>
  </sheetViews>
  <sheetFormatPr defaultRowHeight="14.5" x14ac:dyDescent="0.35"/>
  <sheetData>
    <row r="1" spans="1:21" x14ac:dyDescent="0.35">
      <c r="B1" s="7" t="s">
        <v>0</v>
      </c>
      <c r="C1" s="7"/>
      <c r="D1" s="7"/>
      <c r="E1" s="7"/>
      <c r="F1" s="7"/>
      <c r="G1" s="7"/>
      <c r="H1" s="7"/>
      <c r="K1" s="8" t="s">
        <v>6</v>
      </c>
      <c r="L1" s="8"/>
      <c r="M1" s="8"/>
      <c r="N1" s="8"/>
      <c r="O1" s="8"/>
      <c r="P1" s="8"/>
      <c r="Q1" s="8"/>
    </row>
    <row r="2" spans="1:21" x14ac:dyDescent="0.35">
      <c r="B2" s="1" t="s">
        <v>1</v>
      </c>
      <c r="C2" s="1" t="s">
        <v>2</v>
      </c>
      <c r="D2" s="1" t="s">
        <v>4</v>
      </c>
      <c r="E2" s="1" t="s">
        <v>3</v>
      </c>
      <c r="F2" s="1" t="s">
        <v>5</v>
      </c>
      <c r="G2" s="2" t="s">
        <v>7</v>
      </c>
      <c r="H2" s="1" t="s">
        <v>8</v>
      </c>
      <c r="I2" s="1" t="s">
        <v>12</v>
      </c>
      <c r="J2" s="1"/>
      <c r="K2" s="1" t="s">
        <v>1</v>
      </c>
      <c r="L2" s="1" t="s">
        <v>2</v>
      </c>
      <c r="M2" s="1" t="s">
        <v>4</v>
      </c>
      <c r="N2" s="1" t="s">
        <v>3</v>
      </c>
      <c r="O2" s="1" t="s">
        <v>5</v>
      </c>
      <c r="P2" s="2" t="s">
        <v>7</v>
      </c>
      <c r="Q2" s="1" t="s">
        <v>8</v>
      </c>
      <c r="S2" s="1" t="s">
        <v>9</v>
      </c>
      <c r="T2" s="1" t="s">
        <v>10</v>
      </c>
      <c r="U2" s="1" t="s">
        <v>11</v>
      </c>
    </row>
    <row r="3" spans="1:21" x14ac:dyDescent="0.35">
      <c r="A3" t="s">
        <v>13</v>
      </c>
      <c r="B3" s="3">
        <v>4.5464095536446002E-3</v>
      </c>
      <c r="C3">
        <v>1284.5594585383246</v>
      </c>
      <c r="D3">
        <v>1263.5637495438068</v>
      </c>
      <c r="E3">
        <v>375889.45009188098</v>
      </c>
      <c r="F3">
        <v>383180.80478148337</v>
      </c>
      <c r="G3">
        <v>99.121051461416201</v>
      </c>
      <c r="H3">
        <v>100.03892292217702</v>
      </c>
      <c r="I3" s="4">
        <f>(G3-H3)/H3</f>
        <v>-9.1751433736932415E-3</v>
      </c>
      <c r="J3" s="4"/>
      <c r="K3">
        <f>B3/AVERAGE(B$3:B$6)*100</f>
        <v>100.6476881654326</v>
      </c>
      <c r="L3">
        <f t="shared" ref="L3:O18" si="0">C3/AVERAGE(C$3:C$6)*100</f>
        <v>97.85772002070992</v>
      </c>
      <c r="M3">
        <f t="shared" si="0"/>
        <v>98.016048981034174</v>
      </c>
      <c r="N3">
        <f t="shared" si="0"/>
        <v>98.673489838763629</v>
      </c>
      <c r="O3">
        <f t="shared" si="0"/>
        <v>98.709353016884421</v>
      </c>
      <c r="P3">
        <f t="shared" ref="P3:Q18" si="1">G3</f>
        <v>99.121051461416201</v>
      </c>
      <c r="Q3">
        <f t="shared" si="1"/>
        <v>100.03892292217702</v>
      </c>
      <c r="S3">
        <f>L3/N3</f>
        <v>0.99173263437437242</v>
      </c>
      <c r="T3">
        <f>P3/N3</f>
        <v>1.0045357838603246</v>
      </c>
      <c r="U3">
        <f>P3/L3</f>
        <v>1.01290988018563</v>
      </c>
    </row>
    <row r="4" spans="1:21" x14ac:dyDescent="0.35">
      <c r="A4" t="s">
        <v>14</v>
      </c>
      <c r="B4" s="3">
        <v>4.5269246479114397E-3</v>
      </c>
      <c r="C4">
        <v>1309.7561183655127</v>
      </c>
      <c r="D4">
        <v>1278.6293451961851</v>
      </c>
      <c r="E4">
        <v>382016.09418868803</v>
      </c>
      <c r="F4">
        <v>389577.6268502851</v>
      </c>
      <c r="G4">
        <v>100.984649769589</v>
      </c>
      <c r="H4">
        <v>101.03517620104149</v>
      </c>
      <c r="I4" s="4">
        <f t="shared" ref="I4:I67" si="2">(G4-H4)/H4</f>
        <v>-5.0008752745635959E-4</v>
      </c>
      <c r="J4" s="4"/>
      <c r="K4">
        <f t="shared" ref="K4:O66" si="3">B4/AVERAGE(B$3:B$6)*100</f>
        <v>100.21633443607227</v>
      </c>
      <c r="L4">
        <f t="shared" si="0"/>
        <v>99.777201183249261</v>
      </c>
      <c r="M4">
        <f t="shared" si="0"/>
        <v>99.184704034588151</v>
      </c>
      <c r="N4">
        <f t="shared" si="0"/>
        <v>100.28177481160402</v>
      </c>
      <c r="O4">
        <f t="shared" si="0"/>
        <v>100.35720739762677</v>
      </c>
      <c r="P4">
        <f t="shared" si="1"/>
        <v>100.984649769589</v>
      </c>
      <c r="Q4">
        <f t="shared" si="1"/>
        <v>101.03517620104149</v>
      </c>
      <c r="S4">
        <f t="shared" ref="S4:S67" si="4">L4/N4</f>
        <v>0.99496844138127105</v>
      </c>
      <c r="T4">
        <f t="shared" ref="T4:T67" si="5">P4/N4</f>
        <v>1.0070089999833514</v>
      </c>
      <c r="U4">
        <f t="shared" ref="U4:U67" si="6">P4/L4</f>
        <v>1.0121014477457846</v>
      </c>
    </row>
    <row r="5" spans="1:21" x14ac:dyDescent="0.35">
      <c r="A5" t="s">
        <v>15</v>
      </c>
      <c r="B5" s="3">
        <v>4.5074175199572497E-3</v>
      </c>
      <c r="C5">
        <v>1334.6414257284966</v>
      </c>
      <c r="D5">
        <v>1298.3783549764287</v>
      </c>
      <c r="E5">
        <v>383409.08647615783</v>
      </c>
      <c r="F5">
        <v>390754.60952374391</v>
      </c>
      <c r="G5">
        <v>102.71830148995799</v>
      </c>
      <c r="H5">
        <v>101.52674829029718</v>
      </c>
      <c r="I5" s="4">
        <f t="shared" si="2"/>
        <v>1.1736347511631004E-2</v>
      </c>
      <c r="J5" s="4"/>
      <c r="K5">
        <f t="shared" si="3"/>
        <v>99.784488754733985</v>
      </c>
      <c r="L5">
        <f t="shared" si="0"/>
        <v>101.6729635197994</v>
      </c>
      <c r="M5">
        <f t="shared" si="0"/>
        <v>100.7166567442525</v>
      </c>
      <c r="N5">
        <f t="shared" si="0"/>
        <v>100.64744458576112</v>
      </c>
      <c r="O5">
        <f t="shared" si="0"/>
        <v>100.66040420905227</v>
      </c>
      <c r="P5">
        <f t="shared" si="1"/>
        <v>102.71830148995799</v>
      </c>
      <c r="Q5">
        <f t="shared" si="1"/>
        <v>101.52674829029718</v>
      </c>
      <c r="S5">
        <f t="shared" si="4"/>
        <v>1.0101892197885305</v>
      </c>
      <c r="T5">
        <f t="shared" si="5"/>
        <v>1.0205753550198913</v>
      </c>
      <c r="U5">
        <f t="shared" si="6"/>
        <v>1.0102813760312497</v>
      </c>
    </row>
    <row r="6" spans="1:21" x14ac:dyDescent="0.35">
      <c r="A6" t="s">
        <v>16</v>
      </c>
      <c r="B6" s="3">
        <v>4.4878582446560601E-3</v>
      </c>
      <c r="C6">
        <v>1321.766019594095</v>
      </c>
      <c r="D6">
        <v>1315.9871452471559</v>
      </c>
      <c r="E6">
        <v>382456.14376882865</v>
      </c>
      <c r="F6">
        <v>389250.87865638064</v>
      </c>
      <c r="G6">
        <v>101.190266161425</v>
      </c>
      <c r="H6">
        <v>101.57334503619582</v>
      </c>
      <c r="I6" s="4">
        <f t="shared" si="2"/>
        <v>-3.771450813540759E-3</v>
      </c>
      <c r="J6" s="4"/>
      <c r="K6">
        <f t="shared" si="3"/>
        <v>99.351488643761172</v>
      </c>
      <c r="L6">
        <f t="shared" si="0"/>
        <v>100.69211527624135</v>
      </c>
      <c r="M6">
        <f t="shared" si="0"/>
        <v>102.08259024012516</v>
      </c>
      <c r="N6">
        <f t="shared" si="0"/>
        <v>100.39729076387123</v>
      </c>
      <c r="O6">
        <f t="shared" si="0"/>
        <v>100.27303537643657</v>
      </c>
      <c r="P6">
        <f t="shared" si="1"/>
        <v>101.190266161425</v>
      </c>
      <c r="Q6">
        <f t="shared" si="1"/>
        <v>101.57334503619582</v>
      </c>
      <c r="S6">
        <f t="shared" si="4"/>
        <v>1.0029365783690671</v>
      </c>
      <c r="T6">
        <f t="shared" si="5"/>
        <v>1.007898374463299</v>
      </c>
      <c r="U6">
        <f t="shared" si="6"/>
        <v>1.0049472680538789</v>
      </c>
    </row>
    <row r="7" spans="1:21" x14ac:dyDescent="0.35">
      <c r="A7" t="s">
        <v>17</v>
      </c>
      <c r="B7" s="3">
        <v>4.46823777343192E-3</v>
      </c>
      <c r="C7">
        <v>1316.2614275730291</v>
      </c>
      <c r="D7">
        <v>1326.1830955807209</v>
      </c>
      <c r="E7">
        <v>381065.1324092744</v>
      </c>
      <c r="F7">
        <v>388612.10296625347</v>
      </c>
      <c r="G7">
        <v>101.412123033132</v>
      </c>
      <c r="H7">
        <v>101.43694959389907</v>
      </c>
      <c r="I7" s="4">
        <f t="shared" si="2"/>
        <v>-2.4474869233016307E-4</v>
      </c>
      <c r="J7" s="4"/>
      <c r="K7">
        <f t="shared" si="3"/>
        <v>98.917133787225424</v>
      </c>
      <c r="L7">
        <f t="shared" si="0"/>
        <v>100.27277553976963</v>
      </c>
      <c r="M7">
        <f t="shared" si="0"/>
        <v>102.87350147643097</v>
      </c>
      <c r="N7">
        <f t="shared" si="0"/>
        <v>100.03214099651534</v>
      </c>
      <c r="O7">
        <f t="shared" si="0"/>
        <v>100.10848346175669</v>
      </c>
      <c r="P7">
        <f t="shared" si="1"/>
        <v>101.412123033132</v>
      </c>
      <c r="Q7">
        <f t="shared" si="1"/>
        <v>101.43694959389907</v>
      </c>
      <c r="S7">
        <f t="shared" si="4"/>
        <v>1.0024055722576475</v>
      </c>
      <c r="T7">
        <f t="shared" si="5"/>
        <v>1.0137953863915072</v>
      </c>
      <c r="U7">
        <f t="shared" si="6"/>
        <v>1.0113624808651127</v>
      </c>
    </row>
    <row r="8" spans="1:21" x14ac:dyDescent="0.35">
      <c r="A8" t="s">
        <v>18</v>
      </c>
      <c r="B8" s="3">
        <v>4.44855502255597E-3</v>
      </c>
      <c r="C8">
        <v>1321.7402264813552</v>
      </c>
      <c r="D8">
        <v>1336.761624836699</v>
      </c>
      <c r="E8">
        <v>389177.06777977006</v>
      </c>
      <c r="F8">
        <v>397096.78870051372</v>
      </c>
      <c r="G8">
        <v>101.710699893425</v>
      </c>
      <c r="H8">
        <v>102.49298432269855</v>
      </c>
      <c r="I8" s="4">
        <f t="shared" si="2"/>
        <v>-7.6325656282046342E-3</v>
      </c>
      <c r="J8" s="4"/>
      <c r="K8">
        <f t="shared" si="3"/>
        <v>98.481400193710414</v>
      </c>
      <c r="L8">
        <f t="shared" si="0"/>
        <v>100.690150357305</v>
      </c>
      <c r="M8">
        <f>D8/AVERAGE(D$3:D$6)*100</f>
        <v>103.69408978634063</v>
      </c>
      <c r="N8">
        <f t="shared" si="0"/>
        <v>102.161578181192</v>
      </c>
      <c r="O8">
        <f t="shared" si="0"/>
        <v>102.29418229877967</v>
      </c>
      <c r="P8">
        <f t="shared" si="1"/>
        <v>101.710699893425</v>
      </c>
      <c r="Q8">
        <f t="shared" si="1"/>
        <v>102.49298432269855</v>
      </c>
      <c r="S8">
        <f t="shared" si="4"/>
        <v>0.98559705272683529</v>
      </c>
      <c r="T8">
        <f t="shared" si="5"/>
        <v>0.99558661587072073</v>
      </c>
      <c r="U8">
        <f t="shared" si="6"/>
        <v>1.0101355448621192</v>
      </c>
    </row>
    <row r="9" spans="1:21" x14ac:dyDescent="0.35">
      <c r="A9" t="s">
        <v>19</v>
      </c>
      <c r="B9" s="3">
        <v>4.4288463428159598E-3</v>
      </c>
      <c r="C9">
        <v>1348.6042713766176</v>
      </c>
      <c r="D9">
        <v>1350.356649937673</v>
      </c>
      <c r="E9">
        <v>393449.39149658568</v>
      </c>
      <c r="F9">
        <v>401403.57691039442</v>
      </c>
      <c r="G9">
        <v>102.075816059178</v>
      </c>
      <c r="H9">
        <v>103.1111132266774</v>
      </c>
      <c r="I9" s="4">
        <f t="shared" si="2"/>
        <v>-1.0040597323621475E-2</v>
      </c>
      <c r="J9" s="4"/>
      <c r="K9">
        <f t="shared" si="3"/>
        <v>98.045092591146371</v>
      </c>
      <c r="L9">
        <f t="shared" si="0"/>
        <v>102.73665288897891</v>
      </c>
      <c r="M9">
        <f t="shared" si="0"/>
        <v>104.74867104247159</v>
      </c>
      <c r="N9">
        <f t="shared" si="0"/>
        <v>103.28309167606679</v>
      </c>
      <c r="O9">
        <f t="shared" si="0"/>
        <v>103.40363317020447</v>
      </c>
      <c r="P9">
        <f t="shared" si="1"/>
        <v>102.075816059178</v>
      </c>
      <c r="Q9">
        <f t="shared" si="1"/>
        <v>103.1111132266774</v>
      </c>
      <c r="S9">
        <f t="shared" si="4"/>
        <v>0.99470931032156062</v>
      </c>
      <c r="T9">
        <f t="shared" si="5"/>
        <v>0.98831100427671892</v>
      </c>
      <c r="U9">
        <f t="shared" si="6"/>
        <v>0.99356766245329176</v>
      </c>
    </row>
    <row r="10" spans="1:21" x14ac:dyDescent="0.35">
      <c r="A10" t="s">
        <v>20</v>
      </c>
      <c r="B10" s="3">
        <v>4.4091705887355304E-3</v>
      </c>
      <c r="C10">
        <v>1372.1987080811157</v>
      </c>
      <c r="D10">
        <v>1361.3239287164033</v>
      </c>
      <c r="E10">
        <v>399433.53856665728</v>
      </c>
      <c r="F10">
        <v>407275.73230723222</v>
      </c>
      <c r="G10">
        <v>104.04612611025</v>
      </c>
      <c r="H10">
        <v>103.82021110518541</v>
      </c>
      <c r="I10" s="4">
        <f t="shared" si="2"/>
        <v>2.1760214380194924E-3</v>
      </c>
      <c r="J10" s="4"/>
      <c r="K10">
        <f t="shared" si="3"/>
        <v>97.60951389157249</v>
      </c>
      <c r="L10">
        <f t="shared" si="0"/>
        <v>104.5340767183923</v>
      </c>
      <c r="M10">
        <f t="shared" si="0"/>
        <v>105.59941508633386</v>
      </c>
      <c r="N10">
        <f t="shared" si="0"/>
        <v>104.85397022817313</v>
      </c>
      <c r="O10">
        <f t="shared" si="0"/>
        <v>104.91633070829491</v>
      </c>
      <c r="P10">
        <f t="shared" si="1"/>
        <v>104.04612611025</v>
      </c>
      <c r="Q10">
        <f t="shared" si="1"/>
        <v>103.82021110518541</v>
      </c>
      <c r="S10">
        <f t="shared" si="4"/>
        <v>0.99694915214860524</v>
      </c>
      <c r="T10">
        <f t="shared" si="5"/>
        <v>0.99229553143133087</v>
      </c>
      <c r="U10">
        <f t="shared" si="6"/>
        <v>0.99533213834703105</v>
      </c>
    </row>
    <row r="11" spans="1:21" x14ac:dyDescent="0.35">
      <c r="A11" t="s">
        <v>21</v>
      </c>
      <c r="B11" s="3">
        <v>4.3895881802490603E-3</v>
      </c>
      <c r="C11">
        <v>1386.9818588796809</v>
      </c>
      <c r="D11">
        <v>1370.7064522512717</v>
      </c>
      <c r="E11">
        <v>407985.17213610932</v>
      </c>
      <c r="F11">
        <v>416631.87231459073</v>
      </c>
      <c r="G11">
        <v>105.73867624384999</v>
      </c>
      <c r="H11">
        <v>104.89921821354255</v>
      </c>
      <c r="I11" s="4">
        <f t="shared" si="2"/>
        <v>8.002519414382691E-3</v>
      </c>
      <c r="J11" s="4"/>
      <c r="K11">
        <f t="shared" si="3"/>
        <v>97.176001661840701</v>
      </c>
      <c r="L11">
        <f t="shared" si="0"/>
        <v>105.66025692146054</v>
      </c>
      <c r="M11">
        <f t="shared" si="0"/>
        <v>106.32722789885827</v>
      </c>
      <c r="N11">
        <f t="shared" si="0"/>
        <v>107.09883112521052</v>
      </c>
      <c r="O11">
        <f t="shared" si="0"/>
        <v>107.3265206638915</v>
      </c>
      <c r="P11">
        <f t="shared" si="1"/>
        <v>105.73867624384999</v>
      </c>
      <c r="Q11">
        <f t="shared" si="1"/>
        <v>104.89921821354255</v>
      </c>
      <c r="S11">
        <f t="shared" si="4"/>
        <v>0.98656778800817979</v>
      </c>
      <c r="T11">
        <f t="shared" si="5"/>
        <v>0.98730000255772765</v>
      </c>
      <c r="U11">
        <f t="shared" si="6"/>
        <v>1.0007421837185928</v>
      </c>
    </row>
    <row r="12" spans="1:21" x14ac:dyDescent="0.35">
      <c r="A12" t="s">
        <v>22</v>
      </c>
      <c r="B12" s="3">
        <v>4.3701814406729798E-3</v>
      </c>
      <c r="C12">
        <v>1427.7817644400984</v>
      </c>
      <c r="D12">
        <v>1396.8041661584234</v>
      </c>
      <c r="E12">
        <v>417093.32299844397</v>
      </c>
      <c r="F12">
        <v>425837.98972450435</v>
      </c>
      <c r="G12">
        <v>106.723134882522</v>
      </c>
      <c r="H12">
        <v>106.58336578724435</v>
      </c>
      <c r="I12" s="4">
        <f t="shared" si="2"/>
        <v>1.311359368746679E-3</v>
      </c>
      <c r="J12" s="4"/>
      <c r="K12">
        <f t="shared" si="3"/>
        <v>96.746378362374571</v>
      </c>
      <c r="L12">
        <f t="shared" si="0"/>
        <v>108.76839310672193</v>
      </c>
      <c r="M12">
        <f t="shared" si="0"/>
        <v>108.35165666673004</v>
      </c>
      <c r="N12">
        <f t="shared" si="0"/>
        <v>109.48978152657141</v>
      </c>
      <c r="O12">
        <f t="shared" si="0"/>
        <v>109.69806402407696</v>
      </c>
      <c r="P12">
        <f t="shared" si="1"/>
        <v>106.723134882522</v>
      </c>
      <c r="Q12">
        <f t="shared" si="1"/>
        <v>106.58336578724435</v>
      </c>
      <c r="S12">
        <f t="shared" si="4"/>
        <v>0.99341136305332378</v>
      </c>
      <c r="T12">
        <f t="shared" si="5"/>
        <v>0.97473146255773668</v>
      </c>
      <c r="U12">
        <f t="shared" si="6"/>
        <v>0.98119620814667041</v>
      </c>
    </row>
    <row r="13" spans="1:21" x14ac:dyDescent="0.35">
      <c r="A13" t="s">
        <v>23</v>
      </c>
      <c r="B13" s="3">
        <v>4.35106735446107E-3</v>
      </c>
      <c r="C13">
        <v>1467.0610337655971</v>
      </c>
      <c r="D13">
        <v>1430.1395181190185</v>
      </c>
      <c r="E13">
        <v>417669.91428652516</v>
      </c>
      <c r="F13">
        <v>426027.1947925589</v>
      </c>
      <c r="G13">
        <v>108.41774667585899</v>
      </c>
      <c r="H13">
        <v>107.39984910003378</v>
      </c>
      <c r="I13" s="4">
        <f t="shared" si="2"/>
        <v>9.477644376177213E-3</v>
      </c>
      <c r="J13" s="4"/>
      <c r="K13">
        <f t="shared" si="3"/>
        <v>96.323233776317366</v>
      </c>
      <c r="L13">
        <f t="shared" si="0"/>
        <v>111.76068724672731</v>
      </c>
      <c r="M13">
        <f t="shared" si="0"/>
        <v>110.93751708869081</v>
      </c>
      <c r="N13">
        <f t="shared" si="0"/>
        <v>109.64114058863525</v>
      </c>
      <c r="O13">
        <f t="shared" si="0"/>
        <v>109.74680422614902</v>
      </c>
      <c r="P13">
        <f t="shared" si="1"/>
        <v>108.41774667585899</v>
      </c>
      <c r="Q13">
        <f t="shared" si="1"/>
        <v>107.39984910003378</v>
      </c>
      <c r="S13">
        <f t="shared" si="4"/>
        <v>1.0193316728256634</v>
      </c>
      <c r="T13">
        <f t="shared" si="5"/>
        <v>0.9888418352252798</v>
      </c>
      <c r="U13">
        <f t="shared" si="6"/>
        <v>0.97008840359501092</v>
      </c>
    </row>
    <row r="14" spans="1:21" x14ac:dyDescent="0.35">
      <c r="A14" t="s">
        <v>24</v>
      </c>
      <c r="B14" s="3">
        <v>4.3323648664166598E-3</v>
      </c>
      <c r="C14">
        <v>1496.2860303396844</v>
      </c>
      <c r="D14">
        <v>1462.1122314514255</v>
      </c>
      <c r="E14">
        <v>417367.3543128618</v>
      </c>
      <c r="F14">
        <v>425003.28650927555</v>
      </c>
      <c r="G14">
        <v>109.132811033853</v>
      </c>
      <c r="H14">
        <v>107.99695847062326</v>
      </c>
      <c r="I14" s="4">
        <f t="shared" si="2"/>
        <v>1.0517449558903231E-2</v>
      </c>
      <c r="J14" s="4"/>
      <c r="K14">
        <f t="shared" si="3"/>
        <v>95.909201084717338</v>
      </c>
      <c r="L14">
        <f t="shared" si="0"/>
        <v>113.98704704139766</v>
      </c>
      <c r="M14">
        <f t="shared" si="0"/>
        <v>113.41767611286132</v>
      </c>
      <c r="N14">
        <f t="shared" si="0"/>
        <v>109.56171657585811</v>
      </c>
      <c r="O14">
        <f t="shared" si="0"/>
        <v>109.48304016769319</v>
      </c>
      <c r="P14">
        <f t="shared" si="1"/>
        <v>109.132811033853</v>
      </c>
      <c r="Q14">
        <f t="shared" si="1"/>
        <v>107.99695847062326</v>
      </c>
      <c r="S14">
        <f t="shared" si="4"/>
        <v>1.0403912114910645</v>
      </c>
      <c r="T14">
        <f t="shared" si="5"/>
        <v>0.99608526084284066</v>
      </c>
      <c r="U14">
        <f t="shared" si="6"/>
        <v>0.9574141436808894</v>
      </c>
    </row>
    <row r="15" spans="1:21" x14ac:dyDescent="0.35">
      <c r="A15" t="s">
        <v>25</v>
      </c>
      <c r="B15" s="3">
        <v>4.31421091362158E-3</v>
      </c>
      <c r="C15">
        <v>1523.1164194248618</v>
      </c>
      <c r="D15">
        <v>1493.0693754509966</v>
      </c>
      <c r="E15">
        <v>430899.05692259304</v>
      </c>
      <c r="F15">
        <v>438682.92159047798</v>
      </c>
      <c r="G15">
        <v>108.44445317160201</v>
      </c>
      <c r="H15">
        <v>110.41211537079049</v>
      </c>
      <c r="I15" s="4">
        <f t="shared" si="2"/>
        <v>-1.7821071470106316E-2</v>
      </c>
      <c r="J15" s="4"/>
      <c r="K15">
        <f t="shared" si="3"/>
        <v>95.507311778809026</v>
      </c>
      <c r="L15">
        <f t="shared" si="0"/>
        <v>116.03098567397103</v>
      </c>
      <c r="M15">
        <f t="shared" si="0"/>
        <v>115.81905629147944</v>
      </c>
      <c r="N15">
        <f t="shared" si="0"/>
        <v>113.11387883961974</v>
      </c>
      <c r="O15">
        <f t="shared" si="0"/>
        <v>113.00698476910038</v>
      </c>
      <c r="P15">
        <f t="shared" si="1"/>
        <v>108.44445317160201</v>
      </c>
      <c r="Q15">
        <f t="shared" si="1"/>
        <v>110.41211537079049</v>
      </c>
      <c r="S15">
        <f t="shared" si="4"/>
        <v>1.0257891150429679</v>
      </c>
      <c r="T15">
        <f t="shared" si="5"/>
        <v>0.95871925075933118</v>
      </c>
      <c r="U15">
        <f t="shared" si="6"/>
        <v>0.93461632288735352</v>
      </c>
    </row>
    <row r="16" spans="1:21" x14ac:dyDescent="0.35">
      <c r="A16" t="s">
        <v>26</v>
      </c>
      <c r="B16" s="3">
        <v>4.2967641151161404E-3</v>
      </c>
      <c r="C16">
        <v>1530.3772732362061</v>
      </c>
      <c r="D16">
        <v>1516.6718920000681</v>
      </c>
      <c r="E16">
        <v>440695.95396406716</v>
      </c>
      <c r="F16">
        <v>449207.4431127045</v>
      </c>
      <c r="G16">
        <v>109.539984780138</v>
      </c>
      <c r="H16">
        <v>112.15297628407085</v>
      </c>
      <c r="I16" s="4">
        <f t="shared" si="2"/>
        <v>-2.3298458859570822E-2</v>
      </c>
      <c r="J16" s="4"/>
      <c r="K16">
        <f t="shared" si="3"/>
        <v>95.121077341558873</v>
      </c>
      <c r="L16">
        <f t="shared" si="0"/>
        <v>116.58411740692354</v>
      </c>
      <c r="M16">
        <f t="shared" si="0"/>
        <v>117.64992981803057</v>
      </c>
      <c r="N16">
        <f t="shared" si="0"/>
        <v>115.68562971061922</v>
      </c>
      <c r="O16">
        <f t="shared" si="0"/>
        <v>115.71815583327646</v>
      </c>
      <c r="P16">
        <f t="shared" si="1"/>
        <v>109.539984780138</v>
      </c>
      <c r="Q16">
        <f t="shared" si="1"/>
        <v>112.15297628407085</v>
      </c>
      <c r="S16">
        <f t="shared" si="4"/>
        <v>1.0077666318500562</v>
      </c>
      <c r="T16">
        <f t="shared" si="5"/>
        <v>0.94687633247228553</v>
      </c>
      <c r="U16">
        <f t="shared" si="6"/>
        <v>0.93957896852966005</v>
      </c>
    </row>
    <row r="17" spans="1:21" x14ac:dyDescent="0.35">
      <c r="A17" t="s">
        <v>27</v>
      </c>
      <c r="B17" s="3">
        <v>4.2801323618696201E-3</v>
      </c>
      <c r="C17">
        <v>1526.7055159103716</v>
      </c>
      <c r="D17">
        <v>1539.9885751417989</v>
      </c>
      <c r="E17">
        <v>444930.6737118832</v>
      </c>
      <c r="F17">
        <v>453274.42400951736</v>
      </c>
      <c r="G17">
        <v>109.03452787389401</v>
      </c>
      <c r="H17">
        <v>113.08280080919626</v>
      </c>
      <c r="I17" s="4">
        <f t="shared" si="2"/>
        <v>-3.579919232928154E-2</v>
      </c>
      <c r="J17" s="4"/>
      <c r="K17">
        <f t="shared" si="3"/>
        <v>94.752886246003413</v>
      </c>
      <c r="L17">
        <f t="shared" si="0"/>
        <v>116.30440298966771</v>
      </c>
      <c r="M17">
        <f t="shared" si="0"/>
        <v>119.45863092845754</v>
      </c>
      <c r="N17">
        <f t="shared" si="0"/>
        <v>116.79727191261237</v>
      </c>
      <c r="O17">
        <f t="shared" si="0"/>
        <v>116.76583110314118</v>
      </c>
      <c r="P17">
        <f t="shared" si="1"/>
        <v>109.03452787389401</v>
      </c>
      <c r="Q17">
        <f t="shared" si="1"/>
        <v>113.08280080919626</v>
      </c>
      <c r="S17">
        <f t="shared" si="4"/>
        <v>0.99578013326104542</v>
      </c>
      <c r="T17">
        <f t="shared" si="5"/>
        <v>0.93353659797356869</v>
      </c>
      <c r="U17">
        <f t="shared" si="6"/>
        <v>0.93749269220341092</v>
      </c>
    </row>
    <row r="18" spans="1:21" x14ac:dyDescent="0.35">
      <c r="A18" t="s">
        <v>28</v>
      </c>
      <c r="B18" s="3">
        <v>4.2643743010293599E-3</v>
      </c>
      <c r="C18">
        <v>1538.1619697910878</v>
      </c>
      <c r="D18">
        <v>1561.6097840854889</v>
      </c>
      <c r="E18">
        <v>446678.5156534242</v>
      </c>
      <c r="F18">
        <v>455145.78795443941</v>
      </c>
      <c r="G18">
        <v>108.814954123718</v>
      </c>
      <c r="H18">
        <v>113.68858001346116</v>
      </c>
      <c r="I18" s="4">
        <f t="shared" si="2"/>
        <v>-4.2868209710826811E-2</v>
      </c>
      <c r="J18" s="4"/>
      <c r="K18">
        <f t="shared" si="3"/>
        <v>94.404036813318456</v>
      </c>
      <c r="L18">
        <f t="shared" si="0"/>
        <v>117.17715547211409</v>
      </c>
      <c r="M18">
        <f t="shared" si="0"/>
        <v>121.13581221481449</v>
      </c>
      <c r="N18">
        <f t="shared" si="0"/>
        <v>117.25609208970502</v>
      </c>
      <c r="O18">
        <f t="shared" si="0"/>
        <v>117.24790411399495</v>
      </c>
      <c r="P18">
        <f t="shared" si="1"/>
        <v>108.814954123718</v>
      </c>
      <c r="Q18">
        <f t="shared" si="1"/>
        <v>113.68858001346116</v>
      </c>
      <c r="S18">
        <f t="shared" si="4"/>
        <v>0.99932680156583642</v>
      </c>
      <c r="T18">
        <f t="shared" si="5"/>
        <v>0.92801109251083291</v>
      </c>
      <c r="U18">
        <f t="shared" si="6"/>
        <v>0.92863624897955355</v>
      </c>
    </row>
    <row r="19" spans="1:21" x14ac:dyDescent="0.35">
      <c r="A19" t="s">
        <v>29</v>
      </c>
      <c r="B19" s="3">
        <v>4.2494881870165603E-3</v>
      </c>
      <c r="C19">
        <v>1547.6240704001341</v>
      </c>
      <c r="D19">
        <v>1574.2427919308288</v>
      </c>
      <c r="E19">
        <v>442522.94640642882</v>
      </c>
      <c r="F19">
        <v>451714.08518859942</v>
      </c>
      <c r="G19">
        <v>111.39927063404799</v>
      </c>
      <c r="H19">
        <v>113.31940862481311</v>
      </c>
      <c r="I19" s="4">
        <f t="shared" si="2"/>
        <v>-1.6944475920470589E-2</v>
      </c>
      <c r="J19" s="4"/>
      <c r="K19">
        <f t="shared" si="3"/>
        <v>94.074490400159476</v>
      </c>
      <c r="L19">
        <f t="shared" si="3"/>
        <v>117.89797815264727</v>
      </c>
      <c r="M19">
        <f t="shared" si="3"/>
        <v>122.11576871973455</v>
      </c>
      <c r="N19">
        <f t="shared" si="3"/>
        <v>116.16522742253372</v>
      </c>
      <c r="O19">
        <f t="shared" si="3"/>
        <v>116.36387976952003</v>
      </c>
      <c r="P19">
        <f t="shared" ref="P19:Q82" si="7">G19</f>
        <v>111.39927063404799</v>
      </c>
      <c r="Q19">
        <f t="shared" si="7"/>
        <v>113.31940862481311</v>
      </c>
      <c r="S19">
        <f t="shared" si="4"/>
        <v>1.0149162599562684</v>
      </c>
      <c r="T19">
        <f t="shared" si="5"/>
        <v>0.9589726039863008</v>
      </c>
      <c r="U19">
        <f t="shared" si="6"/>
        <v>0.94487854990875975</v>
      </c>
    </row>
    <row r="20" spans="1:21" x14ac:dyDescent="0.35">
      <c r="A20" t="s">
        <v>30</v>
      </c>
      <c r="B20" s="3">
        <v>4.2354016378142499E-3</v>
      </c>
      <c r="C20">
        <v>1546.4689149091719</v>
      </c>
      <c r="D20">
        <v>1581.639904515544</v>
      </c>
      <c r="E20">
        <v>445395.44239157438</v>
      </c>
      <c r="F20">
        <v>454045.51533756434</v>
      </c>
      <c r="G20">
        <v>111.496845373708</v>
      </c>
      <c r="H20">
        <v>113.50058560118303</v>
      </c>
      <c r="I20" s="4">
        <f t="shared" si="2"/>
        <v>-1.7654007834952964E-2</v>
      </c>
      <c r="J20" s="4"/>
      <c r="K20">
        <f t="shared" si="3"/>
        <v>93.76264462500167</v>
      </c>
      <c r="L20">
        <f t="shared" si="3"/>
        <v>117.80997842490902</v>
      </c>
      <c r="M20">
        <f t="shared" si="3"/>
        <v>122.68957099103541</v>
      </c>
      <c r="N20">
        <f t="shared" si="3"/>
        <v>116.91927679351998</v>
      </c>
      <c r="O20">
        <f t="shared" si="3"/>
        <v>116.96446820906785</v>
      </c>
      <c r="P20">
        <f t="shared" si="7"/>
        <v>111.496845373708</v>
      </c>
      <c r="Q20">
        <f t="shared" si="7"/>
        <v>113.50058560118303</v>
      </c>
      <c r="S20">
        <f t="shared" si="4"/>
        <v>1.0076180904964203</v>
      </c>
      <c r="T20">
        <f t="shared" si="5"/>
        <v>0.95362243448197148</v>
      </c>
      <c r="U20">
        <f t="shared" si="6"/>
        <v>0.94641257781720967</v>
      </c>
    </row>
    <row r="21" spans="1:21" x14ac:dyDescent="0.35">
      <c r="A21" t="s">
        <v>31</v>
      </c>
      <c r="B21" s="3">
        <v>4.2220468319135703E-3</v>
      </c>
      <c r="C21">
        <v>1561.1587438771874</v>
      </c>
      <c r="D21">
        <v>1592.8953377700882</v>
      </c>
      <c r="E21">
        <v>452254.03515600064</v>
      </c>
      <c r="F21">
        <v>460856.94546317629</v>
      </c>
      <c r="G21">
        <v>112.665207243664</v>
      </c>
      <c r="H21">
        <v>114.39307525077315</v>
      </c>
      <c r="I21" s="4">
        <f t="shared" si="2"/>
        <v>-1.5104655621166835E-2</v>
      </c>
      <c r="J21" s="4"/>
      <c r="K21">
        <f t="shared" si="3"/>
        <v>93.466998066120055</v>
      </c>
      <c r="L21">
        <f t="shared" si="3"/>
        <v>118.92904937234488</v>
      </c>
      <c r="M21">
        <f t="shared" si="3"/>
        <v>123.56266749889144</v>
      </c>
      <c r="N21">
        <f t="shared" si="3"/>
        <v>118.71970317761618</v>
      </c>
      <c r="O21">
        <f t="shared" si="3"/>
        <v>118.71912776515468</v>
      </c>
      <c r="P21">
        <f t="shared" si="7"/>
        <v>112.665207243664</v>
      </c>
      <c r="Q21">
        <f t="shared" si="7"/>
        <v>114.39307525077315</v>
      </c>
      <c r="S21">
        <f t="shared" si="4"/>
        <v>1.001763365213401</v>
      </c>
      <c r="T21">
        <f t="shared" si="5"/>
        <v>0.94900175984356983</v>
      </c>
      <c r="U21">
        <f t="shared" si="6"/>
        <v>0.94733126883853291</v>
      </c>
    </row>
    <row r="22" spans="1:21" x14ac:dyDescent="0.35">
      <c r="A22" t="s">
        <v>32</v>
      </c>
      <c r="B22" s="3">
        <v>4.2093640330320503E-3</v>
      </c>
      <c r="C22">
        <v>1581.9127294053289</v>
      </c>
      <c r="D22">
        <v>1606.6963782639464</v>
      </c>
      <c r="E22">
        <v>452856.94410569593</v>
      </c>
      <c r="F22">
        <v>460688.3685842455</v>
      </c>
      <c r="G22">
        <v>113.002306850037</v>
      </c>
      <c r="H22">
        <v>114.52149714734099</v>
      </c>
      <c r="I22" s="4">
        <f t="shared" si="2"/>
        <v>-1.3265546950974927E-2</v>
      </c>
      <c r="J22" s="4"/>
      <c r="K22">
        <f t="shared" si="3"/>
        <v>93.186228291239388</v>
      </c>
      <c r="L22">
        <f t="shared" si="3"/>
        <v>120.51008767433029</v>
      </c>
      <c r="M22">
        <f t="shared" si="3"/>
        <v>124.63322959876461</v>
      </c>
      <c r="N22">
        <f t="shared" si="3"/>
        <v>118.87797080153304</v>
      </c>
      <c r="O22">
        <f t="shared" si="3"/>
        <v>118.67570149106885</v>
      </c>
      <c r="P22">
        <f t="shared" si="7"/>
        <v>113.002306850037</v>
      </c>
      <c r="Q22">
        <f t="shared" si="7"/>
        <v>114.52149714734099</v>
      </c>
      <c r="S22">
        <f t="shared" si="4"/>
        <v>1.0137293466719925</v>
      </c>
      <c r="T22">
        <f t="shared" si="5"/>
        <v>0.95057398850367769</v>
      </c>
      <c r="U22">
        <f t="shared" si="6"/>
        <v>0.93769998039846658</v>
      </c>
    </row>
    <row r="23" spans="1:21" x14ac:dyDescent="0.35">
      <c r="A23" t="s">
        <v>33</v>
      </c>
      <c r="B23" s="3">
        <v>4.1973047818672504E-3</v>
      </c>
      <c r="C23">
        <v>1606.013676956371</v>
      </c>
      <c r="D23">
        <v>1619.2642000539836</v>
      </c>
      <c r="E23">
        <v>454163.78032997093</v>
      </c>
      <c r="F23">
        <v>462506.42624411167</v>
      </c>
      <c r="G23">
        <v>112.550529873765</v>
      </c>
      <c r="H23">
        <v>114.86514070459508</v>
      </c>
      <c r="I23" s="4">
        <f t="shared" si="2"/>
        <v>-2.0150681195635213E-2</v>
      </c>
      <c r="J23" s="4"/>
      <c r="K23">
        <f t="shared" si="3"/>
        <v>92.919262516066226</v>
      </c>
      <c r="L23">
        <f t="shared" si="3"/>
        <v>122.34609749233229</v>
      </c>
      <c r="M23">
        <f t="shared" si="3"/>
        <v>125.60812954868953</v>
      </c>
      <c r="N23">
        <f t="shared" si="3"/>
        <v>119.22102403398051</v>
      </c>
      <c r="O23">
        <f t="shared" si="3"/>
        <v>119.14404252776333</v>
      </c>
      <c r="P23">
        <f t="shared" si="7"/>
        <v>112.550529873765</v>
      </c>
      <c r="Q23">
        <f t="shared" si="7"/>
        <v>114.86514070459508</v>
      </c>
      <c r="S23">
        <f t="shared" si="4"/>
        <v>1.0262124359665044</v>
      </c>
      <c r="T23">
        <f t="shared" si="5"/>
        <v>0.94404934688101416</v>
      </c>
      <c r="U23">
        <f t="shared" si="6"/>
        <v>0.91993559402921532</v>
      </c>
    </row>
    <row r="24" spans="1:21" x14ac:dyDescent="0.35">
      <c r="A24" t="s">
        <v>34</v>
      </c>
      <c r="B24" s="3">
        <v>4.18582850034609E-3</v>
      </c>
      <c r="C24">
        <v>1605.5823197556404</v>
      </c>
      <c r="D24">
        <v>1627.7972768944912</v>
      </c>
      <c r="E24">
        <v>457239.64764907042</v>
      </c>
      <c r="F24">
        <v>466423.05738196825</v>
      </c>
      <c r="G24">
        <v>111.092981950389</v>
      </c>
      <c r="H24">
        <v>115.33778192556369</v>
      </c>
      <c r="I24" s="4">
        <f t="shared" si="2"/>
        <v>-3.680320450339665E-2</v>
      </c>
      <c r="J24" s="4"/>
      <c r="K24">
        <f t="shared" si="3"/>
        <v>92.665202429703228</v>
      </c>
      <c r="L24">
        <f t="shared" si="3"/>
        <v>122.31323670733909</v>
      </c>
      <c r="M24">
        <f t="shared" si="3"/>
        <v>126.2700498339621</v>
      </c>
      <c r="N24">
        <f t="shared" si="3"/>
        <v>120.02845973770235</v>
      </c>
      <c r="O24">
        <f t="shared" si="3"/>
        <v>120.15298692372302</v>
      </c>
      <c r="P24">
        <f t="shared" si="7"/>
        <v>111.092981950389</v>
      </c>
      <c r="Q24">
        <f t="shared" si="7"/>
        <v>115.33778192556369</v>
      </c>
      <c r="S24">
        <f t="shared" si="4"/>
        <v>1.0190352935847853</v>
      </c>
      <c r="T24">
        <f t="shared" si="5"/>
        <v>0.92555534073468904</v>
      </c>
      <c r="U24">
        <f t="shared" si="6"/>
        <v>0.90826622646086153</v>
      </c>
    </row>
    <row r="25" spans="1:21" x14ac:dyDescent="0.35">
      <c r="A25" t="s">
        <v>35</v>
      </c>
      <c r="B25" s="3">
        <v>4.17487592865683E-3</v>
      </c>
      <c r="C25">
        <v>1608.6744788819769</v>
      </c>
      <c r="D25">
        <v>1631.2399808966702</v>
      </c>
      <c r="E25">
        <v>458363.57463550137</v>
      </c>
      <c r="F25">
        <v>467526.3750494048</v>
      </c>
      <c r="G25">
        <v>111.815306364934</v>
      </c>
      <c r="H25">
        <v>115.29369558247431</v>
      </c>
      <c r="I25" s="4">
        <f t="shared" si="2"/>
        <v>-3.0169812841605692E-2</v>
      </c>
      <c r="J25" s="4"/>
      <c r="K25">
        <f t="shared" si="3"/>
        <v>92.422736147908083</v>
      </c>
      <c r="L25">
        <f t="shared" si="3"/>
        <v>122.54879734256949</v>
      </c>
      <c r="M25">
        <f t="shared" si="3"/>
        <v>126.53710422217688</v>
      </c>
      <c r="N25">
        <f t="shared" si="3"/>
        <v>120.32349807423452</v>
      </c>
      <c r="O25">
        <f t="shared" si="3"/>
        <v>120.43720724939114</v>
      </c>
      <c r="P25">
        <f t="shared" si="7"/>
        <v>111.815306364934</v>
      </c>
      <c r="Q25">
        <f t="shared" si="7"/>
        <v>115.29369558247431</v>
      </c>
      <c r="S25">
        <f t="shared" si="4"/>
        <v>1.0184943033069238</v>
      </c>
      <c r="T25">
        <f t="shared" si="5"/>
        <v>0.92928902628768884</v>
      </c>
      <c r="U25">
        <f t="shared" si="6"/>
        <v>0.91241455477011835</v>
      </c>
    </row>
    <row r="26" spans="1:21" x14ac:dyDescent="0.35">
      <c r="A26" t="s">
        <v>36</v>
      </c>
      <c r="B26" s="3">
        <v>4.1643342497999902E-3</v>
      </c>
      <c r="C26">
        <v>1639.7218002872442</v>
      </c>
      <c r="D26">
        <v>1637.3740722690229</v>
      </c>
      <c r="E26">
        <v>461584.04831331305</v>
      </c>
      <c r="F26">
        <v>470120.80333661177</v>
      </c>
      <c r="G26">
        <v>112.858372303699</v>
      </c>
      <c r="H26">
        <v>115.5378469437204</v>
      </c>
      <c r="I26" s="4">
        <f t="shared" si="2"/>
        <v>-2.3191315321347425E-2</v>
      </c>
      <c r="J26" s="4"/>
      <c r="K26">
        <f t="shared" si="3"/>
        <v>92.189366145974844</v>
      </c>
      <c r="L26">
        <f t="shared" si="3"/>
        <v>124.91398181517208</v>
      </c>
      <c r="M26">
        <f t="shared" si="3"/>
        <v>127.0129325297108</v>
      </c>
      <c r="N26">
        <f t="shared" si="3"/>
        <v>121.16889391241483</v>
      </c>
      <c r="O26">
        <f t="shared" si="3"/>
        <v>121.10554536675832</v>
      </c>
      <c r="P26">
        <f t="shared" si="7"/>
        <v>112.858372303699</v>
      </c>
      <c r="Q26">
        <f t="shared" si="7"/>
        <v>115.5378469437204</v>
      </c>
      <c r="S26">
        <f t="shared" si="4"/>
        <v>1.0309079977693312</v>
      </c>
      <c r="T26">
        <f t="shared" si="5"/>
        <v>0.93141373713683506</v>
      </c>
      <c r="U26">
        <f t="shared" si="6"/>
        <v>0.90348871010043486</v>
      </c>
    </row>
    <row r="27" spans="1:21" x14ac:dyDescent="0.35">
      <c r="A27" t="s">
        <v>37</v>
      </c>
      <c r="B27" s="3">
        <v>4.1540549555707101E-3</v>
      </c>
      <c r="C27">
        <v>1646.6223825796544</v>
      </c>
      <c r="D27">
        <v>1644.5604027826196</v>
      </c>
      <c r="E27">
        <v>461023.79197284393</v>
      </c>
      <c r="F27">
        <v>469922.69717266975</v>
      </c>
      <c r="G27">
        <v>114.088474668874</v>
      </c>
      <c r="H27">
        <v>115.48095406981821</v>
      </c>
      <c r="I27" s="4">
        <f t="shared" si="2"/>
        <v>-1.2058087085965162E-2</v>
      </c>
      <c r="J27" s="4"/>
      <c r="K27">
        <f t="shared" si="3"/>
        <v>91.961804772996473</v>
      </c>
      <c r="L27">
        <f t="shared" si="3"/>
        <v>125.43966806928985</v>
      </c>
      <c r="M27">
        <f t="shared" si="3"/>
        <v>127.57038420072378</v>
      </c>
      <c r="N27">
        <f t="shared" si="3"/>
        <v>121.02182288314047</v>
      </c>
      <c r="O27">
        <f t="shared" si="3"/>
        <v>121.05451219644459</v>
      </c>
      <c r="P27">
        <f t="shared" si="7"/>
        <v>114.088474668874</v>
      </c>
      <c r="Q27">
        <f t="shared" si="7"/>
        <v>115.48095406981821</v>
      </c>
      <c r="S27">
        <f t="shared" si="4"/>
        <v>1.0365045334874461</v>
      </c>
      <c r="T27">
        <f t="shared" si="5"/>
        <v>0.94270993405080861</v>
      </c>
      <c r="U27">
        <f t="shared" si="6"/>
        <v>0.90950874173115859</v>
      </c>
    </row>
    <row r="28" spans="1:21" x14ac:dyDescent="0.35">
      <c r="A28" t="s">
        <v>38</v>
      </c>
      <c r="B28" s="3">
        <v>4.1438507419829804E-3</v>
      </c>
      <c r="C28">
        <v>1687.0842492262852</v>
      </c>
      <c r="D28">
        <v>1667.046853934288</v>
      </c>
      <c r="E28">
        <v>473688.02410609706</v>
      </c>
      <c r="F28">
        <v>483232.87530925701</v>
      </c>
      <c r="G28">
        <v>117.278893384996</v>
      </c>
      <c r="H28">
        <v>117.61324797658723</v>
      </c>
      <c r="I28" s="4">
        <f t="shared" si="2"/>
        <v>-2.8428310359883469E-3</v>
      </c>
      <c r="J28" s="4"/>
      <c r="K28">
        <f t="shared" si="3"/>
        <v>91.735905523262588</v>
      </c>
      <c r="L28">
        <f t="shared" si="3"/>
        <v>128.52205245523857</v>
      </c>
      <c r="M28">
        <f t="shared" si="3"/>
        <v>129.31468328993657</v>
      </c>
      <c r="N28">
        <f t="shared" si="3"/>
        <v>124.34626835616677</v>
      </c>
      <c r="O28">
        <f t="shared" si="3"/>
        <v>124.48328278204647</v>
      </c>
      <c r="P28">
        <f t="shared" si="7"/>
        <v>117.278893384996</v>
      </c>
      <c r="Q28">
        <f t="shared" si="7"/>
        <v>117.61324797658723</v>
      </c>
      <c r="S28">
        <f t="shared" si="4"/>
        <v>1.0335819012043934</v>
      </c>
      <c r="T28">
        <f t="shared" si="5"/>
        <v>0.9431637550157308</v>
      </c>
      <c r="U28">
        <f t="shared" si="6"/>
        <v>0.9125196115728208</v>
      </c>
    </row>
    <row r="29" spans="1:21" x14ac:dyDescent="0.35">
      <c r="A29" t="s">
        <v>39</v>
      </c>
      <c r="B29" s="3">
        <v>4.1335260138285696E-3</v>
      </c>
      <c r="C29">
        <v>1736.8867951389786</v>
      </c>
      <c r="D29">
        <v>1693.8021122922516</v>
      </c>
      <c r="E29">
        <v>480929.34970183758</v>
      </c>
      <c r="F29">
        <v>489832.68627360428</v>
      </c>
      <c r="G29">
        <v>119.221216267283</v>
      </c>
      <c r="H29">
        <v>119.06274505210691</v>
      </c>
      <c r="I29" s="4">
        <f t="shared" si="2"/>
        <v>1.3309890940842897E-3</v>
      </c>
      <c r="J29" s="4"/>
      <c r="K29">
        <f t="shared" si="3"/>
        <v>91.507338341310188</v>
      </c>
      <c r="L29">
        <f t="shared" si="3"/>
        <v>132.31600964565814</v>
      </c>
      <c r="M29">
        <f t="shared" si="3"/>
        <v>131.39011851404868</v>
      </c>
      <c r="N29">
        <f t="shared" si="3"/>
        <v>126.24716466335451</v>
      </c>
      <c r="O29">
        <f t="shared" si="3"/>
        <v>126.1834281499648</v>
      </c>
      <c r="P29">
        <f t="shared" si="7"/>
        <v>119.221216267283</v>
      </c>
      <c r="Q29">
        <f t="shared" si="7"/>
        <v>119.06274505210691</v>
      </c>
      <c r="S29">
        <f t="shared" si="4"/>
        <v>1.0480711388527937</v>
      </c>
      <c r="T29">
        <f t="shared" si="5"/>
        <v>0.94434767374929474</v>
      </c>
      <c r="U29">
        <f t="shared" si="6"/>
        <v>0.90103394582830176</v>
      </c>
    </row>
    <row r="30" spans="1:21" x14ac:dyDescent="0.35">
      <c r="A30" t="s">
        <v>40</v>
      </c>
      <c r="B30" s="3">
        <v>4.1228881660605203E-3</v>
      </c>
      <c r="C30">
        <v>1779.8911679924413</v>
      </c>
      <c r="D30">
        <v>1725.2115513502879</v>
      </c>
      <c r="E30">
        <v>484874.08849758381</v>
      </c>
      <c r="F30">
        <v>493390.15727778664</v>
      </c>
      <c r="G30">
        <v>121.167629577375</v>
      </c>
      <c r="H30">
        <v>120.28680071582728</v>
      </c>
      <c r="I30" s="4">
        <f t="shared" si="2"/>
        <v>7.3227391227125172E-3</v>
      </c>
      <c r="J30" s="4"/>
      <c r="K30">
        <f t="shared" si="3"/>
        <v>91.271839367388736</v>
      </c>
      <c r="L30">
        <f t="shared" si="3"/>
        <v>135.59208211578647</v>
      </c>
      <c r="M30">
        <f t="shared" si="3"/>
        <v>133.82658372468072</v>
      </c>
      <c r="N30">
        <f t="shared" si="3"/>
        <v>127.28268492970807</v>
      </c>
      <c r="O30">
        <f t="shared" si="3"/>
        <v>127.09985104176238</v>
      </c>
      <c r="P30">
        <f t="shared" si="7"/>
        <v>121.167629577375</v>
      </c>
      <c r="Q30">
        <f t="shared" si="7"/>
        <v>120.28680071582728</v>
      </c>
      <c r="S30">
        <f t="shared" si="4"/>
        <v>1.0652830130875011</v>
      </c>
      <c r="T30">
        <f t="shared" si="5"/>
        <v>0.95195689534904049</v>
      </c>
      <c r="U30">
        <f t="shared" si="6"/>
        <v>0.89361876952303188</v>
      </c>
    </row>
    <row r="31" spans="1:21" x14ac:dyDescent="0.35">
      <c r="A31" t="s">
        <v>41</v>
      </c>
      <c r="B31" s="3">
        <v>4.1117392836232001E-3</v>
      </c>
      <c r="C31">
        <v>1803.2605080821218</v>
      </c>
      <c r="D31">
        <v>1749.6501599850819</v>
      </c>
      <c r="E31">
        <v>482321.66499059246</v>
      </c>
      <c r="F31">
        <v>491466.40603104484</v>
      </c>
      <c r="G31">
        <v>121.689422898975</v>
      </c>
      <c r="H31">
        <v>120.57245345489183</v>
      </c>
      <c r="I31" s="4">
        <f t="shared" si="2"/>
        <v>9.26388583857626E-3</v>
      </c>
      <c r="J31" s="4"/>
      <c r="K31">
        <f t="shared" si="3"/>
        <v>91.025027189624225</v>
      </c>
      <c r="L31">
        <f t="shared" si="3"/>
        <v>137.37235808850545</v>
      </c>
      <c r="M31">
        <f t="shared" si="3"/>
        <v>135.72231384660068</v>
      </c>
      <c r="N31">
        <f t="shared" si="3"/>
        <v>126.6126567208297</v>
      </c>
      <c r="O31">
        <f t="shared" si="3"/>
        <v>126.60428279157405</v>
      </c>
      <c r="P31">
        <f t="shared" si="7"/>
        <v>121.689422898975</v>
      </c>
      <c r="Q31">
        <f t="shared" si="7"/>
        <v>120.57245345489183</v>
      </c>
      <c r="S31">
        <f t="shared" si="4"/>
        <v>1.0849812463172619</v>
      </c>
      <c r="T31">
        <f t="shared" si="5"/>
        <v>0.96111578455612046</v>
      </c>
      <c r="U31">
        <f t="shared" si="6"/>
        <v>0.88583631082880343</v>
      </c>
    </row>
    <row r="32" spans="1:21" x14ac:dyDescent="0.35">
      <c r="A32" t="s">
        <v>42</v>
      </c>
      <c r="B32" s="3">
        <v>4.0998824832322303E-3</v>
      </c>
      <c r="C32">
        <v>1807.8179824255662</v>
      </c>
      <c r="D32">
        <v>1768.0306460393977</v>
      </c>
      <c r="E32">
        <v>488227.20688850462</v>
      </c>
      <c r="F32">
        <v>497491.80620880815</v>
      </c>
      <c r="G32">
        <v>123.646244361901</v>
      </c>
      <c r="H32">
        <v>121.59319464039622</v>
      </c>
      <c r="I32" s="4">
        <f t="shared" si="2"/>
        <v>1.6884577525712152E-2</v>
      </c>
      <c r="J32" s="4"/>
      <c r="K32">
        <f t="shared" si="3"/>
        <v>90.762543237329723</v>
      </c>
      <c r="L32">
        <f t="shared" si="3"/>
        <v>137.71954641469617</v>
      </c>
      <c r="M32">
        <f t="shared" si="3"/>
        <v>137.14810864488089</v>
      </c>
      <c r="N32">
        <f t="shared" si="3"/>
        <v>128.16290089052799</v>
      </c>
      <c r="O32">
        <f t="shared" si="3"/>
        <v>128.15645697617083</v>
      </c>
      <c r="P32">
        <f t="shared" si="7"/>
        <v>123.646244361901</v>
      </c>
      <c r="Q32">
        <f t="shared" si="7"/>
        <v>121.59319464039622</v>
      </c>
      <c r="S32">
        <f t="shared" si="4"/>
        <v>1.0745663952498321</v>
      </c>
      <c r="T32">
        <f t="shared" si="5"/>
        <v>0.96475847146683302</v>
      </c>
      <c r="U32">
        <f t="shared" si="6"/>
        <v>0.8978118762429107</v>
      </c>
    </row>
    <row r="33" spans="1:21" x14ac:dyDescent="0.35">
      <c r="A33" t="s">
        <v>43</v>
      </c>
      <c r="B33" s="3">
        <v>4.0871299489259301E-3</v>
      </c>
      <c r="C33">
        <v>1807.6060601098536</v>
      </c>
      <c r="D33">
        <v>1792.7924339326748</v>
      </c>
      <c r="E33">
        <v>491493.46971837402</v>
      </c>
      <c r="F33">
        <v>500668.99599963683</v>
      </c>
      <c r="G33">
        <v>123.691208756856</v>
      </c>
      <c r="H33">
        <v>122.4500031873612</v>
      </c>
      <c r="I33" s="4">
        <f t="shared" si="2"/>
        <v>1.0136427416793301E-2</v>
      </c>
      <c r="J33" s="4"/>
      <c r="K33">
        <f t="shared" si="3"/>
        <v>90.480229670759243</v>
      </c>
      <c r="L33">
        <f t="shared" si="3"/>
        <v>137.70340217590729</v>
      </c>
      <c r="M33">
        <f t="shared" si="3"/>
        <v>139.06890814224039</v>
      </c>
      <c r="N33">
        <f t="shared" si="3"/>
        <v>129.02031668678157</v>
      </c>
      <c r="O33">
        <f t="shared" si="3"/>
        <v>128.97491746466895</v>
      </c>
      <c r="P33">
        <f t="shared" si="7"/>
        <v>123.691208756856</v>
      </c>
      <c r="Q33">
        <f t="shared" si="7"/>
        <v>122.4500031873612</v>
      </c>
      <c r="S33">
        <f t="shared" si="4"/>
        <v>1.0673001408778537</v>
      </c>
      <c r="T33">
        <f t="shared" si="5"/>
        <v>0.95869559099856438</v>
      </c>
      <c r="U33">
        <f t="shared" si="6"/>
        <v>0.89824366575088965</v>
      </c>
    </row>
    <row r="34" spans="1:21" x14ac:dyDescent="0.35">
      <c r="A34" t="s">
        <v>44</v>
      </c>
      <c r="B34" s="3">
        <v>4.0733326313156298E-3</v>
      </c>
      <c r="C34">
        <v>1828.0426961404446</v>
      </c>
      <c r="D34">
        <v>1819.9478131460478</v>
      </c>
      <c r="E34">
        <v>494150.25223116373</v>
      </c>
      <c r="F34">
        <v>503036.87133072468</v>
      </c>
      <c r="G34">
        <v>124.887523091717</v>
      </c>
      <c r="H34">
        <v>123.24782197329182</v>
      </c>
      <c r="I34" s="4">
        <f t="shared" si="2"/>
        <v>1.3304098134736269E-2</v>
      </c>
      <c r="J34" s="4"/>
      <c r="K34">
        <f t="shared" si="3"/>
        <v>90.174786858365081</v>
      </c>
      <c r="L34">
        <f t="shared" si="3"/>
        <v>139.26026479799435</v>
      </c>
      <c r="M34">
        <f t="shared" si="3"/>
        <v>141.17538118725889</v>
      </c>
      <c r="N34">
        <f t="shared" si="3"/>
        <v>129.71773983131376</v>
      </c>
      <c r="O34">
        <f t="shared" si="3"/>
        <v>129.58489437123558</v>
      </c>
      <c r="P34">
        <f t="shared" si="7"/>
        <v>124.887523091717</v>
      </c>
      <c r="Q34">
        <f t="shared" si="7"/>
        <v>123.24782197329182</v>
      </c>
      <c r="S34">
        <f t="shared" si="4"/>
        <v>1.0735637622046899</v>
      </c>
      <c r="T34">
        <f t="shared" si="5"/>
        <v>0.96276363783490193</v>
      </c>
      <c r="U34">
        <f t="shared" si="6"/>
        <v>0.89679222765283473</v>
      </c>
    </row>
    <row r="35" spans="1:21" x14ac:dyDescent="0.35">
      <c r="A35" t="s">
        <v>45</v>
      </c>
      <c r="B35" s="3">
        <v>4.0583806554195601E-3</v>
      </c>
      <c r="C35">
        <v>1861.5149156850746</v>
      </c>
      <c r="D35">
        <v>1842.2002862225086</v>
      </c>
      <c r="E35">
        <v>504440.18538635515</v>
      </c>
      <c r="F35">
        <v>513612.75173490407</v>
      </c>
      <c r="G35">
        <v>126.62588435094101</v>
      </c>
      <c r="H35">
        <v>124.83578620675729</v>
      </c>
      <c r="I35" s="4">
        <f t="shared" si="2"/>
        <v>1.4339623264909746E-2</v>
      </c>
      <c r="J35" s="4"/>
      <c r="K35">
        <f t="shared" si="3"/>
        <v>89.843782405359221</v>
      </c>
      <c r="L35">
        <f t="shared" si="3"/>
        <v>141.81017797398491</v>
      </c>
      <c r="M35">
        <f t="shared" si="3"/>
        <v>142.90153033628204</v>
      </c>
      <c r="N35">
        <f t="shared" si="3"/>
        <v>132.41891597334742</v>
      </c>
      <c r="O35">
        <f t="shared" si="3"/>
        <v>132.30929574848051</v>
      </c>
      <c r="P35">
        <f t="shared" si="7"/>
        <v>126.62588435094101</v>
      </c>
      <c r="Q35">
        <f t="shared" si="7"/>
        <v>124.83578620675729</v>
      </c>
      <c r="S35">
        <f t="shared" si="4"/>
        <v>1.0709208494240181</v>
      </c>
      <c r="T35">
        <f t="shared" si="5"/>
        <v>0.9562522349633763</v>
      </c>
      <c r="U35">
        <f t="shared" si="6"/>
        <v>0.89292521989620899</v>
      </c>
    </row>
    <row r="36" spans="1:21" x14ac:dyDescent="0.35">
      <c r="A36" t="s">
        <v>46</v>
      </c>
      <c r="B36" s="3">
        <v>4.0422153396113799E-3</v>
      </c>
      <c r="C36">
        <v>1914.3466886473896</v>
      </c>
      <c r="D36">
        <v>1887.635568660957</v>
      </c>
      <c r="E36">
        <v>504740.10921283456</v>
      </c>
      <c r="F36">
        <v>513996.87630407582</v>
      </c>
      <c r="G36">
        <v>126.14005838987801</v>
      </c>
      <c r="H36">
        <v>125.90957608331462</v>
      </c>
      <c r="I36" s="4">
        <f t="shared" si="2"/>
        <v>1.8305383413480616E-3</v>
      </c>
      <c r="J36" s="4"/>
      <c r="K36">
        <f t="shared" si="3"/>
        <v>89.485917227275309</v>
      </c>
      <c r="L36">
        <f t="shared" si="3"/>
        <v>145.83490163498755</v>
      </c>
      <c r="M36">
        <f t="shared" si="3"/>
        <v>146.42599585736232</v>
      </c>
      <c r="N36">
        <f t="shared" si="3"/>
        <v>132.49764797989158</v>
      </c>
      <c r="O36">
        <f t="shared" si="3"/>
        <v>132.40824822007536</v>
      </c>
      <c r="P36">
        <f t="shared" si="7"/>
        <v>126.14005838987801</v>
      </c>
      <c r="Q36">
        <f t="shared" si="7"/>
        <v>125.90957608331462</v>
      </c>
      <c r="S36">
        <f t="shared" si="4"/>
        <v>1.10066030498232</v>
      </c>
      <c r="T36">
        <f t="shared" si="5"/>
        <v>0.95201734002871941</v>
      </c>
      <c r="U36">
        <f t="shared" si="6"/>
        <v>0.86495109864438302</v>
      </c>
    </row>
    <row r="37" spans="1:21" x14ac:dyDescent="0.35">
      <c r="A37" t="s">
        <v>47</v>
      </c>
      <c r="B37" s="3">
        <v>4.0248241574801199E-3</v>
      </c>
      <c r="C37">
        <v>1980.2576813983903</v>
      </c>
      <c r="D37">
        <v>1933.2661941437411</v>
      </c>
      <c r="E37">
        <v>514207.86620213388</v>
      </c>
      <c r="F37">
        <v>523440.22140008776</v>
      </c>
      <c r="G37">
        <v>128.37166129683001</v>
      </c>
      <c r="H37">
        <v>128.03428628556404</v>
      </c>
      <c r="I37" s="4">
        <f t="shared" si="2"/>
        <v>2.6350364504200436E-3</v>
      </c>
      <c r="J37" s="4"/>
      <c r="K37">
        <f t="shared" si="3"/>
        <v>89.10091401642903</v>
      </c>
      <c r="L37">
        <f t="shared" si="3"/>
        <v>150.85600006063277</v>
      </c>
      <c r="M37">
        <f t="shared" si="3"/>
        <v>149.96561435620779</v>
      </c>
      <c r="N37">
        <f t="shared" si="3"/>
        <v>134.98299739007365</v>
      </c>
      <c r="O37">
        <f t="shared" si="3"/>
        <v>134.84090265659933</v>
      </c>
      <c r="P37">
        <f t="shared" si="7"/>
        <v>128.37166129683001</v>
      </c>
      <c r="Q37">
        <f t="shared" si="7"/>
        <v>128.03428628556404</v>
      </c>
      <c r="S37">
        <f t="shared" si="4"/>
        <v>1.1175926077911083</v>
      </c>
      <c r="T37">
        <f t="shared" si="5"/>
        <v>0.95102097137361519</v>
      </c>
      <c r="U37">
        <f t="shared" si="6"/>
        <v>0.85095495867074733</v>
      </c>
    </row>
    <row r="38" spans="1:21" x14ac:dyDescent="0.35">
      <c r="A38" t="s">
        <v>48</v>
      </c>
      <c r="B38" s="3">
        <v>4.0062044292775503E-3</v>
      </c>
      <c r="C38">
        <v>2025.0928080854076</v>
      </c>
      <c r="D38">
        <v>1984.1082559226345</v>
      </c>
      <c r="E38">
        <v>512780.18775349006</v>
      </c>
      <c r="F38">
        <v>520895.7547621915</v>
      </c>
      <c r="G38">
        <v>130.663861838847</v>
      </c>
      <c r="H38">
        <v>128.79268519493041</v>
      </c>
      <c r="I38" s="4">
        <f t="shared" si="2"/>
        <v>1.4528594081911712E-2</v>
      </c>
      <c r="J38" s="4"/>
      <c r="K38">
        <f t="shared" si="3"/>
        <v>88.688713448982355</v>
      </c>
      <c r="L38">
        <f t="shared" si="3"/>
        <v>154.27153932996609</v>
      </c>
      <c r="M38">
        <f t="shared" si="3"/>
        <v>153.90948977952218</v>
      </c>
      <c r="N38">
        <f t="shared" si="3"/>
        <v>134.60822226706648</v>
      </c>
      <c r="O38">
        <f t="shared" si="3"/>
        <v>134.18543491796089</v>
      </c>
      <c r="P38">
        <f t="shared" si="7"/>
        <v>130.663861838847</v>
      </c>
      <c r="Q38">
        <f t="shared" si="7"/>
        <v>128.79268519493041</v>
      </c>
      <c r="S38">
        <f t="shared" si="4"/>
        <v>1.1460781275596006</v>
      </c>
      <c r="T38">
        <f t="shared" si="5"/>
        <v>0.97069747774847093</v>
      </c>
      <c r="U38">
        <f t="shared" si="6"/>
        <v>0.84697321622865618</v>
      </c>
    </row>
    <row r="39" spans="1:21" x14ac:dyDescent="0.35">
      <c r="A39" t="s">
        <v>49</v>
      </c>
      <c r="B39" s="3">
        <v>3.98635227078201E-3</v>
      </c>
      <c r="C39">
        <v>2088.3526728521592</v>
      </c>
      <c r="D39">
        <v>2031.8459949565572</v>
      </c>
      <c r="E39">
        <v>514555.22161954851</v>
      </c>
      <c r="F39">
        <v>523252.52349053713</v>
      </c>
      <c r="G39">
        <v>133.37233571494701</v>
      </c>
      <c r="H39">
        <v>129.98006017218805</v>
      </c>
      <c r="I39" s="4">
        <f t="shared" si="2"/>
        <v>2.6098430315120092E-2</v>
      </c>
      <c r="J39" s="4"/>
      <c r="K39">
        <f t="shared" si="3"/>
        <v>88.249229536656827</v>
      </c>
      <c r="L39">
        <f t="shared" si="3"/>
        <v>159.09067486607958</v>
      </c>
      <c r="M39">
        <f t="shared" si="3"/>
        <v>157.61255942605334</v>
      </c>
      <c r="N39">
        <f t="shared" si="3"/>
        <v>135.07418050586026</v>
      </c>
      <c r="O39">
        <f t="shared" si="3"/>
        <v>134.79255070633678</v>
      </c>
      <c r="P39">
        <f t="shared" si="7"/>
        <v>133.37233571494701</v>
      </c>
      <c r="Q39">
        <f t="shared" si="7"/>
        <v>129.98006017218805</v>
      </c>
      <c r="S39">
        <f t="shared" si="4"/>
        <v>1.1778022585091854</v>
      </c>
      <c r="T39">
        <f t="shared" si="5"/>
        <v>0.98740066543776361</v>
      </c>
      <c r="U39">
        <f t="shared" si="6"/>
        <v>0.83834163018805519</v>
      </c>
    </row>
    <row r="40" spans="1:21" x14ac:dyDescent="0.35">
      <c r="A40" t="s">
        <v>50</v>
      </c>
      <c r="B40" s="3">
        <v>3.9652941581285496E-3</v>
      </c>
      <c r="C40">
        <v>2171.4206338578529</v>
      </c>
      <c r="D40">
        <v>2086.9671292714179</v>
      </c>
      <c r="E40">
        <v>518202.8022633926</v>
      </c>
      <c r="F40">
        <v>527313.55862745119</v>
      </c>
      <c r="G40">
        <v>134.01154885755301</v>
      </c>
      <c r="H40">
        <v>131.54298227879937</v>
      </c>
      <c r="I40" s="4">
        <f t="shared" si="2"/>
        <v>1.8766235461513434E-2</v>
      </c>
      <c r="J40" s="4"/>
      <c r="K40">
        <f t="shared" si="3"/>
        <v>87.783048403899215</v>
      </c>
      <c r="L40">
        <f t="shared" si="3"/>
        <v>165.41879087250879</v>
      </c>
      <c r="M40">
        <f t="shared" si="3"/>
        <v>161.88836727733599</v>
      </c>
      <c r="N40">
        <f t="shared" si="3"/>
        <v>136.03169477370801</v>
      </c>
      <c r="O40">
        <f t="shared" si="3"/>
        <v>135.83869431776384</v>
      </c>
      <c r="P40">
        <f t="shared" si="7"/>
        <v>134.01154885755301</v>
      </c>
      <c r="Q40">
        <f t="shared" si="7"/>
        <v>131.54298227879937</v>
      </c>
      <c r="S40">
        <f t="shared" si="4"/>
        <v>1.2160312429223714</v>
      </c>
      <c r="T40">
        <f t="shared" si="5"/>
        <v>0.98514944682917049</v>
      </c>
      <c r="U40">
        <f t="shared" si="6"/>
        <v>0.81013498013558871</v>
      </c>
    </row>
    <row r="41" spans="1:21" x14ac:dyDescent="0.35">
      <c r="A41" t="s">
        <v>51</v>
      </c>
      <c r="B41" s="3">
        <v>3.9431079891579599E-3</v>
      </c>
      <c r="C41">
        <v>2247.7070479386325</v>
      </c>
      <c r="D41">
        <v>2149.9329333028495</v>
      </c>
      <c r="E41">
        <v>525231.64852363733</v>
      </c>
      <c r="F41">
        <v>534003.63095906132</v>
      </c>
      <c r="G41">
        <v>134.71017653928399</v>
      </c>
      <c r="H41">
        <v>133.60516028520118</v>
      </c>
      <c r="I41" s="4">
        <f t="shared" si="2"/>
        <v>8.2707602889288256E-3</v>
      </c>
      <c r="J41" s="4"/>
      <c r="K41">
        <f t="shared" si="3"/>
        <v>87.291894540660607</v>
      </c>
      <c r="L41">
        <f t="shared" si="3"/>
        <v>171.23028873730627</v>
      </c>
      <c r="M41">
        <f t="shared" si="3"/>
        <v>166.77269490568335</v>
      </c>
      <c r="N41">
        <f t="shared" si="3"/>
        <v>137.87681383695642</v>
      </c>
      <c r="O41">
        <f t="shared" si="3"/>
        <v>137.56209147975366</v>
      </c>
      <c r="P41">
        <f t="shared" si="7"/>
        <v>134.71017653928399</v>
      </c>
      <c r="Q41">
        <f t="shared" si="7"/>
        <v>133.60516028520118</v>
      </c>
      <c r="S41">
        <f t="shared" si="4"/>
        <v>1.2419077869016568</v>
      </c>
      <c r="T41">
        <f t="shared" si="5"/>
        <v>0.97703285121298877</v>
      </c>
      <c r="U41">
        <f t="shared" si="6"/>
        <v>0.78671932128754529</v>
      </c>
    </row>
    <row r="42" spans="1:21" x14ac:dyDescent="0.35">
      <c r="A42" t="s">
        <v>52</v>
      </c>
      <c r="B42" s="3">
        <v>3.9198902484872096E-3</v>
      </c>
      <c r="C42">
        <v>2343.7917996005704</v>
      </c>
      <c r="D42">
        <v>2221.5179384655694</v>
      </c>
      <c r="E42">
        <v>526218.28254954645</v>
      </c>
      <c r="F42">
        <v>533988.19584904739</v>
      </c>
      <c r="G42">
        <v>138.02653408175701</v>
      </c>
      <c r="H42">
        <v>135.0095992552794</v>
      </c>
      <c r="I42" s="4">
        <f t="shared" si="2"/>
        <v>2.2346076450261258E-2</v>
      </c>
      <c r="J42" s="4"/>
      <c r="K42">
        <f t="shared" si="3"/>
        <v>86.777903907972814</v>
      </c>
      <c r="L42">
        <f t="shared" si="3"/>
        <v>178.55002365801786</v>
      </c>
      <c r="M42">
        <f t="shared" si="3"/>
        <v>172.32562357657147</v>
      </c>
      <c r="N42">
        <f t="shared" si="3"/>
        <v>138.13581185487453</v>
      </c>
      <c r="O42">
        <f t="shared" si="3"/>
        <v>137.55811531574909</v>
      </c>
      <c r="P42">
        <f t="shared" si="7"/>
        <v>138.02653408175701</v>
      </c>
      <c r="Q42">
        <f t="shared" si="7"/>
        <v>135.0095992552794</v>
      </c>
      <c r="S42">
        <f t="shared" si="4"/>
        <v>1.2925686775968168</v>
      </c>
      <c r="T42">
        <f t="shared" si="5"/>
        <v>0.99920891062462258</v>
      </c>
      <c r="U42">
        <f t="shared" si="6"/>
        <v>0.77304125339195306</v>
      </c>
    </row>
    <row r="43" spans="1:21" x14ac:dyDescent="0.35">
      <c r="A43" t="s">
        <v>53</v>
      </c>
      <c r="B43" s="3">
        <v>3.8957233676150602E-3</v>
      </c>
      <c r="C43">
        <v>2438.0170960630412</v>
      </c>
      <c r="D43">
        <v>2287.9446308276792</v>
      </c>
      <c r="E43">
        <v>530063.98622497951</v>
      </c>
      <c r="F43">
        <v>538139.95654572116</v>
      </c>
      <c r="G43">
        <v>140.16465009731999</v>
      </c>
      <c r="H43">
        <v>136.69684313233498</v>
      </c>
      <c r="I43" s="4">
        <f t="shared" si="2"/>
        <v>2.5368595832369466E-2</v>
      </c>
      <c r="J43" s="4"/>
      <c r="K43">
        <f t="shared" si="3"/>
        <v>86.242901361182604</v>
      </c>
      <c r="L43">
        <f t="shared" si="3"/>
        <v>185.72810530990566</v>
      </c>
      <c r="M43">
        <f t="shared" si="3"/>
        <v>177.47841617177161</v>
      </c>
      <c r="N43">
        <f t="shared" si="3"/>
        <v>139.14533474105286</v>
      </c>
      <c r="O43">
        <f t="shared" si="3"/>
        <v>138.62763029963065</v>
      </c>
      <c r="P43">
        <f t="shared" si="7"/>
        <v>140.16465009731999</v>
      </c>
      <c r="Q43">
        <f t="shared" si="7"/>
        <v>136.69684313233498</v>
      </c>
      <c r="S43">
        <f t="shared" si="4"/>
        <v>1.33477781095243</v>
      </c>
      <c r="T43">
        <f t="shared" si="5"/>
        <v>1.0073255446053153</v>
      </c>
      <c r="U43">
        <f t="shared" si="6"/>
        <v>0.7546765733890487</v>
      </c>
    </row>
    <row r="44" spans="1:21" x14ac:dyDescent="0.35">
      <c r="A44" t="s">
        <v>54</v>
      </c>
      <c r="B44" s="3">
        <v>3.8706962522599502E-3</v>
      </c>
      <c r="C44">
        <v>2497.1268777580535</v>
      </c>
      <c r="D44">
        <v>2351.9508900917003</v>
      </c>
      <c r="E44">
        <v>535042.27512368257</v>
      </c>
      <c r="F44">
        <v>542962.92965715309</v>
      </c>
      <c r="G44">
        <v>143.75290074181601</v>
      </c>
      <c r="H44">
        <v>138.321059335364</v>
      </c>
      <c r="I44" s="4">
        <f t="shared" si="2"/>
        <v>3.9269807739704544E-2</v>
      </c>
      <c r="J44" s="4"/>
      <c r="K44">
        <f t="shared" si="3"/>
        <v>85.688855080877275</v>
      </c>
      <c r="L44">
        <f t="shared" si="3"/>
        <v>190.23108758071288</v>
      </c>
      <c r="M44">
        <f t="shared" si="3"/>
        <v>182.44345307266411</v>
      </c>
      <c r="N44">
        <f t="shared" si="3"/>
        <v>140.45216880873028</v>
      </c>
      <c r="O44">
        <f t="shared" si="3"/>
        <v>139.87005306587221</v>
      </c>
      <c r="P44">
        <f t="shared" si="7"/>
        <v>143.75290074181601</v>
      </c>
      <c r="Q44">
        <f t="shared" si="7"/>
        <v>138.321059335364</v>
      </c>
      <c r="S44">
        <f t="shared" si="4"/>
        <v>1.3544190110711087</v>
      </c>
      <c r="T44">
        <f t="shared" si="5"/>
        <v>1.0235007544638255</v>
      </c>
      <c r="U44">
        <f t="shared" si="6"/>
        <v>0.7556751242397397</v>
      </c>
    </row>
    <row r="45" spans="1:21" x14ac:dyDescent="0.35">
      <c r="A45" t="s">
        <v>55</v>
      </c>
      <c r="B45" s="3">
        <v>3.8448998716605599E-3</v>
      </c>
      <c r="C45">
        <v>2575.367810625065</v>
      </c>
      <c r="D45">
        <v>2427.558600455387</v>
      </c>
      <c r="E45">
        <v>540035.206176723</v>
      </c>
      <c r="F45">
        <v>547808.79523673689</v>
      </c>
      <c r="G45">
        <v>145.465396048766</v>
      </c>
      <c r="H45">
        <v>140.21174554214932</v>
      </c>
      <c r="I45" s="4">
        <f t="shared" si="2"/>
        <v>3.7469403767157079E-2</v>
      </c>
      <c r="J45" s="4"/>
      <c r="K45">
        <f t="shared" si="3"/>
        <v>85.1177789295255</v>
      </c>
      <c r="L45">
        <f t="shared" si="3"/>
        <v>196.19148065692855</v>
      </c>
      <c r="M45">
        <f t="shared" si="3"/>
        <v>188.30842747148372</v>
      </c>
      <c r="N45">
        <f t="shared" si="3"/>
        <v>141.76284653966263</v>
      </c>
      <c r="O45">
        <f t="shared" si="3"/>
        <v>141.11837305006424</v>
      </c>
      <c r="P45">
        <f t="shared" si="7"/>
        <v>145.465396048766</v>
      </c>
      <c r="Q45">
        <f t="shared" si="7"/>
        <v>140.21174554214932</v>
      </c>
      <c r="S45">
        <f t="shared" si="4"/>
        <v>1.3839414588930237</v>
      </c>
      <c r="T45">
        <f t="shared" si="5"/>
        <v>1.026117911705924</v>
      </c>
      <c r="U45">
        <f t="shared" si="6"/>
        <v>0.74144603813421928</v>
      </c>
    </row>
    <row r="46" spans="1:21" x14ac:dyDescent="0.35">
      <c r="A46" t="s">
        <v>56</v>
      </c>
      <c r="B46" s="3">
        <v>3.8184640123979101E-3</v>
      </c>
      <c r="C46">
        <v>2570.5467084585057</v>
      </c>
      <c r="D46">
        <v>2520.8326953413516</v>
      </c>
      <c r="E46">
        <v>545246.53834095749</v>
      </c>
      <c r="F46">
        <v>552831.08591408317</v>
      </c>
      <c r="G46">
        <v>140.85194128265601</v>
      </c>
      <c r="H46">
        <v>142.54662565662187</v>
      </c>
      <c r="I46" s="4">
        <f t="shared" si="2"/>
        <v>-1.1888631990827705E-2</v>
      </c>
      <c r="J46" s="4"/>
      <c r="K46">
        <f t="shared" si="3"/>
        <v>84.532546101717571</v>
      </c>
      <c r="L46">
        <f t="shared" si="3"/>
        <v>195.82420916718121</v>
      </c>
      <c r="M46">
        <f t="shared" si="3"/>
        <v>195.54380301648894</v>
      </c>
      <c r="N46">
        <f t="shared" si="3"/>
        <v>143.13085602018495</v>
      </c>
      <c r="O46">
        <f t="shared" si="3"/>
        <v>142.41214105002001</v>
      </c>
      <c r="P46">
        <f t="shared" si="7"/>
        <v>140.85194128265601</v>
      </c>
      <c r="Q46">
        <f t="shared" si="7"/>
        <v>142.54662565662187</v>
      </c>
      <c r="S46">
        <f t="shared" si="4"/>
        <v>1.3681481031564935</v>
      </c>
      <c r="T46">
        <f t="shared" si="5"/>
        <v>0.98407810306669619</v>
      </c>
      <c r="U46">
        <f t="shared" si="6"/>
        <v>0.71927746769249734</v>
      </c>
    </row>
    <row r="47" spans="1:21" x14ac:dyDescent="0.35">
      <c r="A47" t="s">
        <v>57</v>
      </c>
      <c r="B47" s="3">
        <v>3.79155326050823E-3</v>
      </c>
      <c r="C47">
        <v>2498.5453740726794</v>
      </c>
      <c r="D47">
        <v>2585.136171180256</v>
      </c>
      <c r="E47">
        <v>543683.93817831029</v>
      </c>
      <c r="F47">
        <v>552733.91276688059</v>
      </c>
      <c r="G47">
        <v>139.366684379151</v>
      </c>
      <c r="H47">
        <v>143.32334278221404</v>
      </c>
      <c r="I47" s="4">
        <f t="shared" si="2"/>
        <v>-2.7606517725974038E-2</v>
      </c>
      <c r="J47" s="4"/>
      <c r="K47">
        <f t="shared" si="3"/>
        <v>83.936800176822047</v>
      </c>
      <c r="L47">
        <f t="shared" si="3"/>
        <v>190.33914860839394</v>
      </c>
      <c r="M47">
        <f t="shared" si="3"/>
        <v>200.5318953385046</v>
      </c>
      <c r="N47">
        <f t="shared" si="3"/>
        <v>142.72066304660368</v>
      </c>
      <c r="O47">
        <f t="shared" si="3"/>
        <v>142.38710874576236</v>
      </c>
      <c r="P47">
        <f t="shared" si="7"/>
        <v>139.366684379151</v>
      </c>
      <c r="Q47">
        <f t="shared" si="7"/>
        <v>143.32334278221404</v>
      </c>
      <c r="S47">
        <f t="shared" si="4"/>
        <v>1.3336481525890966</v>
      </c>
      <c r="T47">
        <f t="shared" si="5"/>
        <v>0.9764996981105849</v>
      </c>
      <c r="U47">
        <f t="shared" si="6"/>
        <v>0.73220189014234638</v>
      </c>
    </row>
    <row r="48" spans="1:21" x14ac:dyDescent="0.35">
      <c r="A48" t="s">
        <v>58</v>
      </c>
      <c r="B48" s="3">
        <v>3.7642971007700201E-3</v>
      </c>
      <c r="C48">
        <v>2570.6417714543436</v>
      </c>
      <c r="D48">
        <v>2638.451274557925</v>
      </c>
      <c r="E48">
        <v>546427.48668044084</v>
      </c>
      <c r="F48">
        <v>555845.21900493698</v>
      </c>
      <c r="G48">
        <v>140.83325047934301</v>
      </c>
      <c r="H48">
        <v>144.15687845684741</v>
      </c>
      <c r="I48" s="4">
        <f t="shared" si="2"/>
        <v>-2.3055632260373281E-2</v>
      </c>
      <c r="J48" s="4"/>
      <c r="K48">
        <f t="shared" si="3"/>
        <v>83.333407668173237</v>
      </c>
      <c r="L48">
        <f t="shared" si="3"/>
        <v>195.8314510647588</v>
      </c>
      <c r="M48">
        <f t="shared" si="3"/>
        <v>204.66760735618573</v>
      </c>
      <c r="N48">
        <f t="shared" si="3"/>
        <v>143.44086284253029</v>
      </c>
      <c r="O48">
        <f t="shared" si="3"/>
        <v>143.18859729102255</v>
      </c>
      <c r="P48">
        <f t="shared" si="7"/>
        <v>140.83325047934301</v>
      </c>
      <c r="Q48">
        <f t="shared" si="7"/>
        <v>144.15687845684741</v>
      </c>
      <c r="S48">
        <f t="shared" si="4"/>
        <v>1.3652417252937401</v>
      </c>
      <c r="T48">
        <f t="shared" si="5"/>
        <v>0.98182099360312736</v>
      </c>
      <c r="U48">
        <f t="shared" si="6"/>
        <v>0.71915542530893761</v>
      </c>
    </row>
    <row r="49" spans="1:21" x14ac:dyDescent="0.35">
      <c r="A49" t="s">
        <v>59</v>
      </c>
      <c r="B49" s="3">
        <v>3.7368186146739301E-3</v>
      </c>
      <c r="C49">
        <v>2677.9096405560967</v>
      </c>
      <c r="D49">
        <v>2706.8774026379256</v>
      </c>
      <c r="E49">
        <v>555633.18981087359</v>
      </c>
      <c r="F49">
        <v>564832.9679867886</v>
      </c>
      <c r="G49">
        <v>144.17956471584901</v>
      </c>
      <c r="H49">
        <v>146.11551386173156</v>
      </c>
      <c r="I49" s="4">
        <f t="shared" si="2"/>
        <v>-1.3249442819018697E-2</v>
      </c>
      <c r="J49" s="4"/>
      <c r="K49">
        <f t="shared" si="3"/>
        <v>82.725093334142244</v>
      </c>
      <c r="L49">
        <f t="shared" si="3"/>
        <v>204.00311570200481</v>
      </c>
      <c r="M49">
        <f t="shared" si="3"/>
        <v>209.97549840948099</v>
      </c>
      <c r="N49">
        <f t="shared" si="3"/>
        <v>145.85742136546139</v>
      </c>
      <c r="O49">
        <f t="shared" si="3"/>
        <v>145.50388781707767</v>
      </c>
      <c r="P49">
        <f t="shared" si="7"/>
        <v>144.17956471584901</v>
      </c>
      <c r="Q49">
        <f t="shared" si="7"/>
        <v>146.11551386173156</v>
      </c>
      <c r="S49">
        <f t="shared" si="4"/>
        <v>1.3986474859640714</v>
      </c>
      <c r="T49">
        <f t="shared" si="5"/>
        <v>0.98849659733522688</v>
      </c>
      <c r="U49">
        <f t="shared" si="6"/>
        <v>0.70675177788194987</v>
      </c>
    </row>
    <row r="50" spans="1:21" x14ac:dyDescent="0.35">
      <c r="A50" t="s">
        <v>60</v>
      </c>
      <c r="B50" s="3">
        <v>3.7092367392726499E-3</v>
      </c>
      <c r="C50">
        <v>2854.6545443101727</v>
      </c>
      <c r="D50">
        <v>2804.8764006517576</v>
      </c>
      <c r="E50">
        <v>555527.58930711576</v>
      </c>
      <c r="F50">
        <v>564242.88379931508</v>
      </c>
      <c r="G50">
        <v>147.07736761306199</v>
      </c>
      <c r="H50">
        <v>147.56197599204401</v>
      </c>
      <c r="I50" s="4">
        <f t="shared" si="2"/>
        <v>-3.2841006344896417E-3</v>
      </c>
      <c r="J50" s="4"/>
      <c r="K50">
        <f t="shared" si="3"/>
        <v>82.114490184194949</v>
      </c>
      <c r="L50">
        <f t="shared" si="3"/>
        <v>217.46753978271985</v>
      </c>
      <c r="M50">
        <f t="shared" si="3"/>
        <v>217.57738995858884</v>
      </c>
      <c r="N50">
        <f t="shared" si="3"/>
        <v>145.82970052830578</v>
      </c>
      <c r="O50">
        <f t="shared" si="3"/>
        <v>145.35187908479205</v>
      </c>
      <c r="P50">
        <f t="shared" si="7"/>
        <v>147.07736761306199</v>
      </c>
      <c r="Q50">
        <f t="shared" si="7"/>
        <v>147.56197599204401</v>
      </c>
      <c r="S50">
        <f t="shared" si="4"/>
        <v>1.4912431349367619</v>
      </c>
      <c r="T50">
        <f t="shared" si="5"/>
        <v>1.0085556445651072</v>
      </c>
      <c r="U50">
        <f t="shared" si="6"/>
        <v>0.67631871754291528</v>
      </c>
    </row>
    <row r="51" spans="1:21" x14ac:dyDescent="0.35">
      <c r="A51" t="s">
        <v>61</v>
      </c>
      <c r="B51" s="3">
        <v>3.6816710012347099E-3</v>
      </c>
      <c r="C51">
        <v>3012.9926147384099</v>
      </c>
      <c r="D51">
        <v>2907.7152551090639</v>
      </c>
      <c r="E51">
        <v>561757.84194808849</v>
      </c>
      <c r="F51">
        <v>570751.13217486744</v>
      </c>
      <c r="G51">
        <v>150.65634467601899</v>
      </c>
      <c r="H51">
        <v>149.98378355630945</v>
      </c>
      <c r="I51" s="4">
        <f t="shared" si="2"/>
        <v>4.4842255860083535E-3</v>
      </c>
      <c r="J51" s="4"/>
      <c r="K51">
        <f t="shared" si="3"/>
        <v>81.504244280618465</v>
      </c>
      <c r="L51">
        <f t="shared" si="3"/>
        <v>229.52973158053425</v>
      </c>
      <c r="M51">
        <f t="shared" si="3"/>
        <v>225.55471456866886</v>
      </c>
      <c r="N51">
        <f t="shared" si="3"/>
        <v>147.46518343561186</v>
      </c>
      <c r="O51">
        <f t="shared" si="3"/>
        <v>147.02843745725625</v>
      </c>
      <c r="P51">
        <f t="shared" si="7"/>
        <v>150.65634467601899</v>
      </c>
      <c r="Q51">
        <f t="shared" si="7"/>
        <v>149.98378355630945</v>
      </c>
      <c r="S51">
        <f t="shared" si="4"/>
        <v>1.5565011769761536</v>
      </c>
      <c r="T51">
        <f t="shared" si="5"/>
        <v>1.0216400994869443</v>
      </c>
      <c r="U51">
        <f t="shared" si="6"/>
        <v>0.65636962862546966</v>
      </c>
    </row>
    <row r="52" spans="1:21" x14ac:dyDescent="0.35">
      <c r="A52" t="s">
        <v>62</v>
      </c>
      <c r="B52" s="3">
        <v>3.65423097551656E-3</v>
      </c>
      <c r="C52">
        <v>3144.7058713596575</v>
      </c>
      <c r="D52">
        <v>2995.5331473982183</v>
      </c>
      <c r="E52">
        <v>562502.50349948893</v>
      </c>
      <c r="F52">
        <v>571491.92010456044</v>
      </c>
      <c r="G52">
        <v>151.47697324610999</v>
      </c>
      <c r="H52">
        <v>151.19523584644816</v>
      </c>
      <c r="I52" s="4">
        <f t="shared" si="2"/>
        <v>1.8634013041784231E-3</v>
      </c>
      <c r="J52" s="4"/>
      <c r="K52">
        <f t="shared" si="3"/>
        <v>80.896781376288203</v>
      </c>
      <c r="L52">
        <f t="shared" si="3"/>
        <v>239.56364546734204</v>
      </c>
      <c r="M52">
        <f t="shared" si="3"/>
        <v>232.3668463943346</v>
      </c>
      <c r="N52">
        <f t="shared" si="3"/>
        <v>147.66066206372304</v>
      </c>
      <c r="O52">
        <f t="shared" si="3"/>
        <v>147.21926825136248</v>
      </c>
      <c r="P52">
        <f t="shared" si="7"/>
        <v>151.47697324610999</v>
      </c>
      <c r="Q52">
        <f t="shared" si="7"/>
        <v>151.19523584644816</v>
      </c>
      <c r="S52">
        <f t="shared" si="4"/>
        <v>1.6223931419456743</v>
      </c>
      <c r="T52">
        <f t="shared" si="5"/>
        <v>1.0258451447328607</v>
      </c>
      <c r="U52">
        <f t="shared" si="6"/>
        <v>0.63230367425160816</v>
      </c>
    </row>
    <row r="53" spans="1:21" x14ac:dyDescent="0.35">
      <c r="A53" t="s">
        <v>63</v>
      </c>
      <c r="B53" s="3">
        <v>3.6270139189489002E-3</v>
      </c>
      <c r="C53">
        <v>3242.1049145112956</v>
      </c>
      <c r="D53">
        <v>3089.6124597301623</v>
      </c>
      <c r="E53">
        <v>563197.39380327053</v>
      </c>
      <c r="F53">
        <v>571759.57113153848</v>
      </c>
      <c r="G53">
        <v>153.92350616053099</v>
      </c>
      <c r="H53">
        <v>152.4431617960752</v>
      </c>
      <c r="I53" s="4">
        <f t="shared" si="2"/>
        <v>9.7107954664182369E-3</v>
      </c>
      <c r="J53" s="4"/>
      <c r="K53">
        <f t="shared" si="3"/>
        <v>80.29425452738019</v>
      </c>
      <c r="L53">
        <f t="shared" si="3"/>
        <v>246.98350309375621</v>
      </c>
      <c r="M53">
        <f t="shared" si="3"/>
        <v>239.66468355447711</v>
      </c>
      <c r="N53">
        <f t="shared" si="3"/>
        <v>147.84307540709432</v>
      </c>
      <c r="O53">
        <f t="shared" si="3"/>
        <v>147.28821653733516</v>
      </c>
      <c r="P53">
        <f t="shared" si="7"/>
        <v>153.92350616053099</v>
      </c>
      <c r="Q53">
        <f t="shared" si="7"/>
        <v>152.4431617960752</v>
      </c>
      <c r="S53">
        <f t="shared" si="4"/>
        <v>1.6705787701836767</v>
      </c>
      <c r="T53">
        <f t="shared" si="5"/>
        <v>1.0411275992243387</v>
      </c>
      <c r="U53">
        <f t="shared" si="6"/>
        <v>0.62321371359811362</v>
      </c>
    </row>
    <row r="54" spans="1:21" x14ac:dyDescent="0.35">
      <c r="A54" t="s">
        <v>64</v>
      </c>
      <c r="B54" s="3">
        <v>3.60008418837774E-3</v>
      </c>
      <c r="C54">
        <v>3351.5394659397148</v>
      </c>
      <c r="D54">
        <v>3201.4378977175165</v>
      </c>
      <c r="E54">
        <v>561370.64257709263</v>
      </c>
      <c r="F54">
        <v>568967.44663146662</v>
      </c>
      <c r="G54">
        <v>155.83351475702301</v>
      </c>
      <c r="H54">
        <v>153.64870607339276</v>
      </c>
      <c r="I54" s="4">
        <f t="shared" si="2"/>
        <v>1.4219505907108925E-2</v>
      </c>
      <c r="J54" s="4"/>
      <c r="K54">
        <f t="shared" si="3"/>
        <v>79.698088455466916</v>
      </c>
      <c r="L54">
        <f t="shared" si="3"/>
        <v>255.32022555770487</v>
      </c>
      <c r="M54">
        <f t="shared" si="3"/>
        <v>248.33910746941717</v>
      </c>
      <c r="N54">
        <f t="shared" si="3"/>
        <v>147.36354101603823</v>
      </c>
      <c r="O54">
        <f t="shared" si="3"/>
        <v>146.56895085516751</v>
      </c>
      <c r="P54">
        <f t="shared" si="7"/>
        <v>155.83351475702301</v>
      </c>
      <c r="Q54">
        <f t="shared" si="7"/>
        <v>153.64870607339276</v>
      </c>
      <c r="S54">
        <f t="shared" si="4"/>
        <v>1.7325874758256334</v>
      </c>
      <c r="T54">
        <f t="shared" si="5"/>
        <v>1.0574767251287953</v>
      </c>
      <c r="U54">
        <f t="shared" si="6"/>
        <v>0.61034535911375776</v>
      </c>
    </row>
    <row r="55" spans="1:21" x14ac:dyDescent="0.35">
      <c r="A55" t="s">
        <v>65</v>
      </c>
      <c r="B55" s="3">
        <v>3.57349059694973E-3</v>
      </c>
      <c r="C55">
        <v>3439.7506902116752</v>
      </c>
      <c r="D55">
        <v>3300.8179245941892</v>
      </c>
      <c r="E55">
        <v>572302.45783592598</v>
      </c>
      <c r="F55">
        <v>580258.31844268995</v>
      </c>
      <c r="G55">
        <v>158.66704937356499</v>
      </c>
      <c r="H55">
        <v>156.39184951901302</v>
      </c>
      <c r="I55" s="4">
        <f t="shared" si="2"/>
        <v>1.4548071792420156E-2</v>
      </c>
      <c r="J55" s="4"/>
      <c r="K55">
        <f t="shared" si="3"/>
        <v>79.109363778188438</v>
      </c>
      <c r="L55">
        <f t="shared" si="3"/>
        <v>262.04015528155895</v>
      </c>
      <c r="M55">
        <f t="shared" si="3"/>
        <v>256.04812696732318</v>
      </c>
      <c r="N55">
        <f t="shared" si="3"/>
        <v>150.23321549505877</v>
      </c>
      <c r="O55">
        <f t="shared" si="3"/>
        <v>149.4775377091411</v>
      </c>
      <c r="P55">
        <f t="shared" si="7"/>
        <v>158.66704937356499</v>
      </c>
      <c r="Q55">
        <f t="shared" si="7"/>
        <v>156.39184951901302</v>
      </c>
      <c r="S55">
        <f t="shared" si="4"/>
        <v>1.7442225037789831</v>
      </c>
      <c r="T55">
        <f t="shared" si="5"/>
        <v>1.0561382770828307</v>
      </c>
      <c r="U55">
        <f t="shared" si="6"/>
        <v>0.60550662246051257</v>
      </c>
    </row>
    <row r="56" spans="1:21" x14ac:dyDescent="0.35">
      <c r="A56" t="s">
        <v>66</v>
      </c>
      <c r="B56" s="3">
        <v>3.5472773058187702E-3</v>
      </c>
      <c r="C56">
        <v>3527.9811582714087</v>
      </c>
      <c r="D56">
        <v>3388.7219193831429</v>
      </c>
      <c r="E56">
        <v>575291.10361776629</v>
      </c>
      <c r="F56">
        <v>583179.75077529019</v>
      </c>
      <c r="G56">
        <v>159.70648242802599</v>
      </c>
      <c r="H56">
        <v>157.69369314101439</v>
      </c>
      <c r="I56" s="4">
        <f t="shared" si="2"/>
        <v>1.2763917484079111E-2</v>
      </c>
      <c r="J56" s="4"/>
      <c r="K56">
        <f t="shared" si="3"/>
        <v>78.529058128112638</v>
      </c>
      <c r="L56">
        <f t="shared" si="3"/>
        <v>268.76155099687298</v>
      </c>
      <c r="M56">
        <f t="shared" si="3"/>
        <v>262.86693785990644</v>
      </c>
      <c r="N56">
        <f t="shared" si="3"/>
        <v>151.0177549630167</v>
      </c>
      <c r="O56">
        <f t="shared" si="3"/>
        <v>150.23011375636253</v>
      </c>
      <c r="P56">
        <f t="shared" si="7"/>
        <v>159.70648242802599</v>
      </c>
      <c r="Q56">
        <f t="shared" si="7"/>
        <v>157.69369314101439</v>
      </c>
      <c r="S56">
        <f t="shared" si="4"/>
        <v>1.7796685632274893</v>
      </c>
      <c r="T56">
        <f t="shared" si="5"/>
        <v>1.0575344764404497</v>
      </c>
      <c r="U56">
        <f t="shared" si="6"/>
        <v>0.5942311384781529</v>
      </c>
    </row>
    <row r="57" spans="1:21" x14ac:dyDescent="0.35">
      <c r="A57" t="s">
        <v>67</v>
      </c>
      <c r="B57" s="3">
        <v>3.52149011139071E-3</v>
      </c>
      <c r="C57">
        <v>3591.9721442647824</v>
      </c>
      <c r="D57">
        <v>3483.5504725302781</v>
      </c>
      <c r="E57">
        <v>576312.24694939598</v>
      </c>
      <c r="F57">
        <v>583769.02392744424</v>
      </c>
      <c r="G57">
        <v>158.827011639277</v>
      </c>
      <c r="H57">
        <v>158.80276145044928</v>
      </c>
      <c r="I57" s="4">
        <f t="shared" si="2"/>
        <v>1.5270634217080976E-4</v>
      </c>
      <c r="J57" s="4"/>
      <c r="K57">
        <f t="shared" si="3"/>
        <v>77.958185338753793</v>
      </c>
      <c r="L57">
        <f t="shared" si="3"/>
        <v>273.63638333691438</v>
      </c>
      <c r="M57">
        <f t="shared" si="3"/>
        <v>270.22289446551969</v>
      </c>
      <c r="N57">
        <f t="shared" si="3"/>
        <v>151.28581190404776</v>
      </c>
      <c r="O57">
        <f t="shared" si="3"/>
        <v>150.38191356176384</v>
      </c>
      <c r="P57">
        <f t="shared" si="7"/>
        <v>158.827011639277</v>
      </c>
      <c r="Q57">
        <f t="shared" si="7"/>
        <v>158.80276145044928</v>
      </c>
      <c r="S57">
        <f t="shared" si="4"/>
        <v>1.8087379106671737</v>
      </c>
      <c r="T57">
        <f t="shared" si="5"/>
        <v>1.0498473692960197</v>
      </c>
      <c r="U57">
        <f t="shared" si="6"/>
        <v>0.58043089775719436</v>
      </c>
    </row>
    <row r="58" spans="1:21" x14ac:dyDescent="0.35">
      <c r="A58" t="s">
        <v>68</v>
      </c>
      <c r="B58" s="3">
        <v>3.49617338363022E-3</v>
      </c>
      <c r="C58">
        <v>3678.7797480125178</v>
      </c>
      <c r="D58">
        <v>3591.6363381808505</v>
      </c>
      <c r="E58">
        <v>574474.60243499954</v>
      </c>
      <c r="F58">
        <v>581113.11046912556</v>
      </c>
      <c r="G58">
        <v>159.599611051571</v>
      </c>
      <c r="H58">
        <v>159.72374243609806</v>
      </c>
      <c r="I58" s="4">
        <f t="shared" si="2"/>
        <v>-7.7716301054442979E-4</v>
      </c>
      <c r="J58" s="4"/>
      <c r="K58">
        <f t="shared" si="3"/>
        <v>77.3977276652993</v>
      </c>
      <c r="L58">
        <f t="shared" si="3"/>
        <v>280.24938527057395</v>
      </c>
      <c r="M58">
        <f t="shared" si="3"/>
        <v>278.60723558450866</v>
      </c>
      <c r="N58">
        <f t="shared" si="3"/>
        <v>150.80341795211794</v>
      </c>
      <c r="O58">
        <f t="shared" si="3"/>
        <v>149.69773654697579</v>
      </c>
      <c r="P58">
        <f t="shared" si="7"/>
        <v>159.599611051571</v>
      </c>
      <c r="Q58">
        <f t="shared" si="7"/>
        <v>159.72374243609806</v>
      </c>
      <c r="S58">
        <f t="shared" si="4"/>
        <v>1.8583755532620407</v>
      </c>
      <c r="T58">
        <f t="shared" si="5"/>
        <v>1.0583288709162146</v>
      </c>
      <c r="U58">
        <f t="shared" si="6"/>
        <v>0.56949138674285216</v>
      </c>
    </row>
    <row r="59" spans="1:21" x14ac:dyDescent="0.35">
      <c r="A59" t="s">
        <v>69</v>
      </c>
      <c r="B59" s="3">
        <v>3.4713523311823802E-3</v>
      </c>
      <c r="C59">
        <v>3787.2245115638607</v>
      </c>
      <c r="D59">
        <v>3686.2801978455436</v>
      </c>
      <c r="E59">
        <v>574720</v>
      </c>
      <c r="F59">
        <v>582373</v>
      </c>
      <c r="G59">
        <v>160.108243147698</v>
      </c>
      <c r="H59">
        <v>160.83978468966171</v>
      </c>
      <c r="I59" s="4">
        <f t="shared" si="2"/>
        <v>-4.5482623803259105E-3</v>
      </c>
      <c r="J59" s="4"/>
      <c r="K59">
        <f t="shared" si="3"/>
        <v>76.848243172705494</v>
      </c>
      <c r="L59">
        <f t="shared" si="3"/>
        <v>288.51070570909593</v>
      </c>
      <c r="M59">
        <f t="shared" si="3"/>
        <v>285.94886531074752</v>
      </c>
      <c r="N59">
        <f t="shared" si="3"/>
        <v>150.86783645104259</v>
      </c>
      <c r="O59">
        <f t="shared" si="3"/>
        <v>150.02229059277744</v>
      </c>
      <c r="P59">
        <f t="shared" si="7"/>
        <v>160.108243147698</v>
      </c>
      <c r="Q59">
        <f t="shared" si="7"/>
        <v>160.83978468966171</v>
      </c>
      <c r="S59">
        <f t="shared" si="4"/>
        <v>1.9123407115519893</v>
      </c>
      <c r="T59">
        <f t="shared" si="5"/>
        <v>1.0612483542816229</v>
      </c>
      <c r="U59">
        <f t="shared" si="6"/>
        <v>0.5549473207733735</v>
      </c>
    </row>
    <row r="60" spans="1:21" x14ac:dyDescent="0.35">
      <c r="A60" t="s">
        <v>70</v>
      </c>
      <c r="B60" s="3">
        <v>3.4470368787024898E-3</v>
      </c>
      <c r="C60">
        <v>3834.2152136302889</v>
      </c>
      <c r="D60">
        <v>3741.2908007364313</v>
      </c>
      <c r="E60">
        <v>581500</v>
      </c>
      <c r="F60">
        <v>588863</v>
      </c>
      <c r="G60">
        <v>162.84386502109999</v>
      </c>
      <c r="H60">
        <v>161.79451572115246</v>
      </c>
      <c r="I60" s="4">
        <f t="shared" si="2"/>
        <v>6.4856914047447768E-3</v>
      </c>
      <c r="J60" s="4"/>
      <c r="K60">
        <f t="shared" si="3"/>
        <v>76.309951571405392</v>
      </c>
      <c r="L60">
        <f t="shared" si="3"/>
        <v>292.09045667805896</v>
      </c>
      <c r="M60">
        <f t="shared" si="3"/>
        <v>290.21609911622522</v>
      </c>
      <c r="N60">
        <f t="shared" si="3"/>
        <v>152.64763170984349</v>
      </c>
      <c r="O60">
        <f t="shared" si="3"/>
        <v>151.6941480895143</v>
      </c>
      <c r="P60">
        <f t="shared" si="7"/>
        <v>162.84386502109999</v>
      </c>
      <c r="Q60">
        <f t="shared" si="7"/>
        <v>161.79451572115246</v>
      </c>
      <c r="S60">
        <f t="shared" si="4"/>
        <v>1.913494846964098</v>
      </c>
      <c r="T60">
        <f t="shared" si="5"/>
        <v>1.0667958827598305</v>
      </c>
      <c r="U60">
        <f t="shared" si="6"/>
        <v>0.55751176150402582</v>
      </c>
    </row>
    <row r="61" spans="1:21" x14ac:dyDescent="0.35">
      <c r="A61" t="s">
        <v>71</v>
      </c>
      <c r="B61" s="3">
        <v>3.4232122456388601E-3</v>
      </c>
      <c r="C61">
        <v>3909.5469208711688</v>
      </c>
      <c r="D61">
        <v>3799.3408350174668</v>
      </c>
      <c r="E61">
        <v>586720</v>
      </c>
      <c r="F61">
        <v>593662</v>
      </c>
      <c r="G61">
        <v>165.93183947300301</v>
      </c>
      <c r="H61">
        <v>162.57642906252576</v>
      </c>
      <c r="I61" s="4">
        <f t="shared" si="2"/>
        <v>2.0638972265695294E-2</v>
      </c>
      <c r="J61" s="4"/>
      <c r="K61">
        <f t="shared" si="3"/>
        <v>75.782525651907719</v>
      </c>
      <c r="L61">
        <f t="shared" si="3"/>
        <v>297.82922499030843</v>
      </c>
      <c r="M61">
        <f t="shared" si="3"/>
        <v>294.71910500373582</v>
      </c>
      <c r="N61">
        <f t="shared" si="3"/>
        <v>154.01791655511502</v>
      </c>
      <c r="O61">
        <f t="shared" si="3"/>
        <v>152.93039525851893</v>
      </c>
      <c r="P61">
        <f t="shared" si="7"/>
        <v>165.93183947300301</v>
      </c>
      <c r="Q61">
        <f t="shared" si="7"/>
        <v>162.57642906252576</v>
      </c>
      <c r="S61">
        <f t="shared" si="4"/>
        <v>1.9337310337121123</v>
      </c>
      <c r="T61">
        <f t="shared" si="5"/>
        <v>1.0773541363522121</v>
      </c>
      <c r="U61">
        <f t="shared" si="6"/>
        <v>0.55713753235063668</v>
      </c>
    </row>
    <row r="62" spans="1:21" x14ac:dyDescent="0.35">
      <c r="A62" t="s">
        <v>72</v>
      </c>
      <c r="B62" s="3">
        <v>3.39986470526562E-3</v>
      </c>
      <c r="C62">
        <v>3971.5854366541612</v>
      </c>
      <c r="D62">
        <v>3864.4568814506865</v>
      </c>
      <c r="E62">
        <v>589050</v>
      </c>
      <c r="F62">
        <v>595780</v>
      </c>
      <c r="G62">
        <v>167.007691249549</v>
      </c>
      <c r="H62">
        <v>163.13563133926328</v>
      </c>
      <c r="I62" s="4">
        <f t="shared" si="2"/>
        <v>2.3735218839060521E-2</v>
      </c>
      <c r="J62" s="4"/>
      <c r="K62">
        <f t="shared" si="3"/>
        <v>75.265661534148691</v>
      </c>
      <c r="L62">
        <f t="shared" si="3"/>
        <v>302.5553181794088</v>
      </c>
      <c r="M62">
        <f t="shared" si="3"/>
        <v>299.77022933280432</v>
      </c>
      <c r="N62">
        <f t="shared" si="3"/>
        <v>154.62955710865575</v>
      </c>
      <c r="O62">
        <f t="shared" si="3"/>
        <v>153.47600299011964</v>
      </c>
      <c r="P62">
        <f t="shared" si="7"/>
        <v>167.007691249549</v>
      </c>
      <c r="Q62">
        <f t="shared" si="7"/>
        <v>163.13563133926328</v>
      </c>
      <c r="S62">
        <f t="shared" si="4"/>
        <v>1.9566460891225859</v>
      </c>
      <c r="T62">
        <f t="shared" si="5"/>
        <v>1.0800502463587562</v>
      </c>
      <c r="U62">
        <f t="shared" si="6"/>
        <v>0.55199059879197698</v>
      </c>
    </row>
    <row r="63" spans="1:21" x14ac:dyDescent="0.35">
      <c r="A63" t="s">
        <v>73</v>
      </c>
      <c r="B63" s="3">
        <v>3.3770063882033702E-3</v>
      </c>
      <c r="C63">
        <v>4029.6116940604265</v>
      </c>
      <c r="D63">
        <v>3924.3190542597904</v>
      </c>
      <c r="E63">
        <v>585910</v>
      </c>
      <c r="F63">
        <v>593776</v>
      </c>
      <c r="G63">
        <v>166.16297400174</v>
      </c>
      <c r="H63">
        <v>163.01416981762844</v>
      </c>
      <c r="I63" s="4">
        <f t="shared" si="2"/>
        <v>1.931613790159634E-2</v>
      </c>
      <c r="J63" s="4"/>
      <c r="K63">
        <f t="shared" si="3"/>
        <v>74.759627763868664</v>
      </c>
      <c r="L63">
        <f t="shared" si="3"/>
        <v>306.97575758637345</v>
      </c>
      <c r="M63">
        <f t="shared" si="3"/>
        <v>304.41380482655097</v>
      </c>
      <c r="N63">
        <f t="shared" si="3"/>
        <v>153.80528614809012</v>
      </c>
      <c r="O63">
        <f t="shared" si="3"/>
        <v>152.95976224690537</v>
      </c>
      <c r="P63">
        <f t="shared" si="7"/>
        <v>166.16297400174</v>
      </c>
      <c r="Q63">
        <f t="shared" si="7"/>
        <v>163.01416981762844</v>
      </c>
      <c r="S63">
        <f t="shared" si="4"/>
        <v>1.9958726079856868</v>
      </c>
      <c r="T63">
        <f t="shared" si="5"/>
        <v>1.0803463142466467</v>
      </c>
      <c r="U63">
        <f t="shared" si="6"/>
        <v>0.54129021557992862</v>
      </c>
    </row>
    <row r="64" spans="1:21" x14ac:dyDescent="0.35">
      <c r="A64" t="s">
        <v>74</v>
      </c>
      <c r="B64" s="3">
        <v>3.3546825446319102E-3</v>
      </c>
      <c r="C64">
        <v>4124.3362108613437</v>
      </c>
      <c r="D64">
        <v>4007.6589033929631</v>
      </c>
      <c r="E64">
        <v>591690</v>
      </c>
      <c r="F64">
        <v>599083</v>
      </c>
      <c r="G64">
        <v>168.417607428689</v>
      </c>
      <c r="H64">
        <v>164.37671706168936</v>
      </c>
      <c r="I64" s="4">
        <f t="shared" si="2"/>
        <v>2.4583106654229608E-2</v>
      </c>
      <c r="J64" s="4"/>
      <c r="K64">
        <f t="shared" si="3"/>
        <v>74.265426082316893</v>
      </c>
      <c r="L64">
        <f t="shared" si="3"/>
        <v>314.19186983605385</v>
      </c>
      <c r="M64">
        <f t="shared" si="3"/>
        <v>310.87856985139297</v>
      </c>
      <c r="N64">
        <f t="shared" si="3"/>
        <v>155.3225747315517</v>
      </c>
      <c r="O64">
        <f t="shared" si="3"/>
        <v>154.32687283784256</v>
      </c>
      <c r="P64">
        <f t="shared" si="7"/>
        <v>168.417607428689</v>
      </c>
      <c r="Q64">
        <f t="shared" si="7"/>
        <v>164.37671706168936</v>
      </c>
      <c r="S64">
        <f t="shared" si="4"/>
        <v>2.022834545326591</v>
      </c>
      <c r="T64">
        <f t="shared" si="5"/>
        <v>1.084308624936007</v>
      </c>
      <c r="U64">
        <f t="shared" si="6"/>
        <v>0.53603426312899105</v>
      </c>
    </row>
    <row r="65" spans="1:21" x14ac:dyDescent="0.35">
      <c r="A65" t="s">
        <v>75</v>
      </c>
      <c r="B65" s="3">
        <v>3.3329651044884299E-3</v>
      </c>
      <c r="C65">
        <v>4242.2616910115576</v>
      </c>
      <c r="D65">
        <v>4108.9851494823006</v>
      </c>
      <c r="E65">
        <v>598340</v>
      </c>
      <c r="F65">
        <v>605256</v>
      </c>
      <c r="G65">
        <v>169.35689602470501</v>
      </c>
      <c r="H65">
        <v>166.21400120099855</v>
      </c>
      <c r="I65" s="4">
        <f t="shared" si="2"/>
        <v>1.8908724902818683E-2</v>
      </c>
      <c r="J65" s="4"/>
      <c r="K65">
        <f t="shared" si="3"/>
        <v>73.784648862948217</v>
      </c>
      <c r="L65">
        <f t="shared" si="3"/>
        <v>323.17543112093074</v>
      </c>
      <c r="M65">
        <f t="shared" si="3"/>
        <v>318.73855974374504</v>
      </c>
      <c r="N65">
        <f t="shared" si="3"/>
        <v>157.0682441225585</v>
      </c>
      <c r="O65">
        <f t="shared" si="3"/>
        <v>155.91706949845221</v>
      </c>
      <c r="P65">
        <f t="shared" si="7"/>
        <v>169.35689602470501</v>
      </c>
      <c r="Q65">
        <f t="shared" si="7"/>
        <v>166.21400120099855</v>
      </c>
      <c r="S65">
        <f t="shared" si="4"/>
        <v>2.0575478698848939</v>
      </c>
      <c r="T65">
        <f t="shared" si="5"/>
        <v>1.0782376601380852</v>
      </c>
      <c r="U65">
        <f t="shared" si="6"/>
        <v>0.52404013336438449</v>
      </c>
    </row>
    <row r="66" spans="1:21" x14ac:dyDescent="0.35">
      <c r="A66" t="s">
        <v>76</v>
      </c>
      <c r="B66" s="3">
        <v>3.3119601242447001E-3</v>
      </c>
      <c r="C66">
        <v>4350.88003624473</v>
      </c>
      <c r="D66">
        <v>4214.2150902458479</v>
      </c>
      <c r="E66">
        <v>602350</v>
      </c>
      <c r="F66">
        <v>608501</v>
      </c>
      <c r="G66">
        <v>170.65923174935</v>
      </c>
      <c r="H66">
        <v>167.71584566465933</v>
      </c>
      <c r="I66" s="4">
        <f t="shared" si="2"/>
        <v>1.754983897333021E-2</v>
      </c>
      <c r="J66" s="4"/>
      <c r="K66">
        <f t="shared" si="3"/>
        <v>73.319643966986476</v>
      </c>
      <c r="L66">
        <f t="shared" si="3"/>
        <v>331.44997500933539</v>
      </c>
      <c r="M66">
        <f t="shared" si="3"/>
        <v>326.90136358476616</v>
      </c>
      <c r="N66">
        <f t="shared" si="3"/>
        <v>158.12089589066937</v>
      </c>
      <c r="O66">
        <f t="shared" si="3"/>
        <v>156.75299824682062</v>
      </c>
      <c r="P66">
        <f t="shared" si="7"/>
        <v>170.65923174935</v>
      </c>
      <c r="Q66">
        <f t="shared" si="7"/>
        <v>167.71584566465933</v>
      </c>
      <c r="S66">
        <f t="shared" si="4"/>
        <v>2.0961807302085624</v>
      </c>
      <c r="T66">
        <f t="shared" si="5"/>
        <v>1.0792958817242604</v>
      </c>
      <c r="U66">
        <f t="shared" si="6"/>
        <v>0.51488684452169087</v>
      </c>
    </row>
    <row r="67" spans="1:21" x14ac:dyDescent="0.35">
      <c r="A67" t="s">
        <v>77</v>
      </c>
      <c r="B67" s="3">
        <v>3.2917914803071999E-3</v>
      </c>
      <c r="C67">
        <v>4430.577275278446</v>
      </c>
      <c r="D67">
        <v>4303.3805150634653</v>
      </c>
      <c r="E67">
        <v>602740</v>
      </c>
      <c r="F67">
        <v>609881</v>
      </c>
      <c r="G67">
        <v>173.39375214188999</v>
      </c>
      <c r="H67">
        <v>168.63966984756479</v>
      </c>
      <c r="I67" s="4">
        <f t="shared" si="2"/>
        <v>2.8190770882215714E-2</v>
      </c>
      <c r="J67" s="4"/>
      <c r="K67">
        <f t="shared" ref="K67:O92" si="8">B67/AVERAGE(B$3:B$6)*100</f>
        <v>72.873153750522377</v>
      </c>
      <c r="L67">
        <f t="shared" si="8"/>
        <v>337.52130946718853</v>
      </c>
      <c r="M67">
        <f t="shared" si="8"/>
        <v>333.81802501122257</v>
      </c>
      <c r="N67">
        <f t="shared" si="8"/>
        <v>158.22327349405171</v>
      </c>
      <c r="O67">
        <f t="shared" si="8"/>
        <v>157.10849336939333</v>
      </c>
      <c r="P67">
        <f t="shared" si="7"/>
        <v>173.39375214188999</v>
      </c>
      <c r="Q67">
        <f t="shared" si="7"/>
        <v>168.63966984756479</v>
      </c>
      <c r="S67">
        <f t="shared" si="4"/>
        <v>2.1331963497764277</v>
      </c>
      <c r="T67">
        <f t="shared" si="5"/>
        <v>1.0958801970963432</v>
      </c>
      <c r="U67">
        <f t="shared" si="6"/>
        <v>0.51372682932407898</v>
      </c>
    </row>
    <row r="68" spans="1:21" x14ac:dyDescent="0.35">
      <c r="A68" t="s">
        <v>78</v>
      </c>
      <c r="B68" s="3">
        <v>3.2725965896297699E-3</v>
      </c>
      <c r="C68">
        <v>4464.886953588928</v>
      </c>
      <c r="D68">
        <v>4368.8953432928947</v>
      </c>
      <c r="E68">
        <v>610160</v>
      </c>
      <c r="F68">
        <v>617021</v>
      </c>
      <c r="G68">
        <v>170.34580587161</v>
      </c>
      <c r="H68">
        <v>169.9136490189434</v>
      </c>
      <c r="I68" s="4">
        <f t="shared" ref="I68:I94" si="9">(G68-H68)/H68</f>
        <v>2.5433910410482311E-3</v>
      </c>
      <c r="J68" s="4"/>
      <c r="K68">
        <f t="shared" si="8"/>
        <v>72.448220328120343</v>
      </c>
      <c r="L68">
        <f t="shared" si="8"/>
        <v>340.13502023922877</v>
      </c>
      <c r="M68">
        <f t="shared" si="8"/>
        <v>338.90008328888229</v>
      </c>
      <c r="N68">
        <f t="shared" si="8"/>
        <v>160.17107302506986</v>
      </c>
      <c r="O68">
        <f t="shared" si="8"/>
        <v>158.94779422096514</v>
      </c>
      <c r="P68">
        <f t="shared" si="7"/>
        <v>170.34580587161</v>
      </c>
      <c r="Q68">
        <f t="shared" si="7"/>
        <v>169.9136490189434</v>
      </c>
      <c r="S68">
        <f t="shared" ref="S68:S92" si="10">L68/N68</f>
        <v>2.1235733382768252</v>
      </c>
      <c r="T68">
        <f t="shared" ref="T68:T92" si="11">P68/N68</f>
        <v>1.0635241598521825</v>
      </c>
      <c r="U68">
        <f t="shared" ref="U68:U92" si="12">P68/L68</f>
        <v>0.50081819199857713</v>
      </c>
    </row>
    <row r="69" spans="1:21" x14ac:dyDescent="0.35">
      <c r="A69" t="s">
        <v>79</v>
      </c>
      <c r="B69" s="3">
        <v>3.2545525951160302E-3</v>
      </c>
      <c r="C69">
        <v>4458.4541023755291</v>
      </c>
      <c r="D69">
        <v>4422.6721359532075</v>
      </c>
      <c r="E69">
        <v>613550</v>
      </c>
      <c r="F69">
        <v>620362</v>
      </c>
      <c r="G69">
        <v>171.130572459039</v>
      </c>
      <c r="H69">
        <v>170.47325776667526</v>
      </c>
      <c r="I69" s="4">
        <f t="shared" si="9"/>
        <v>3.8558229072116392E-3</v>
      </c>
      <c r="J69" s="4"/>
      <c r="K69">
        <f t="shared" si="8"/>
        <v>72.048765261072589</v>
      </c>
      <c r="L69">
        <f t="shared" si="8"/>
        <v>339.64496573159863</v>
      </c>
      <c r="M69">
        <f t="shared" si="8"/>
        <v>343.0716090590218</v>
      </c>
      <c r="N69">
        <f t="shared" si="8"/>
        <v>161.06097065447031</v>
      </c>
      <c r="O69">
        <f t="shared" si="8"/>
        <v>159.80845306481689</v>
      </c>
      <c r="P69">
        <f t="shared" si="7"/>
        <v>171.130572459039</v>
      </c>
      <c r="Q69">
        <f t="shared" si="7"/>
        <v>170.47325776667526</v>
      </c>
      <c r="S69">
        <f t="shared" si="10"/>
        <v>2.1087974594431742</v>
      </c>
      <c r="T69">
        <f t="shared" si="11"/>
        <v>1.0625204341166636</v>
      </c>
      <c r="U69">
        <f t="shared" si="12"/>
        <v>0.50385134397744435</v>
      </c>
    </row>
    <row r="70" spans="1:21" x14ac:dyDescent="0.35">
      <c r="A70" t="s">
        <v>80</v>
      </c>
      <c r="B70" s="3">
        <v>3.2378310518010899E-3</v>
      </c>
      <c r="C70">
        <v>4463.9959770716687</v>
      </c>
      <c r="D70">
        <v>4478.7048633247186</v>
      </c>
      <c r="E70">
        <v>619390</v>
      </c>
      <c r="F70">
        <v>625945</v>
      </c>
      <c r="G70">
        <v>171.29952079879999</v>
      </c>
      <c r="H70">
        <v>171.43460585120712</v>
      </c>
      <c r="I70" s="4">
        <f t="shared" si="9"/>
        <v>-7.8796840192451483E-4</v>
      </c>
      <c r="J70" s="4"/>
      <c r="K70">
        <f t="shared" si="8"/>
        <v>71.678586407331238</v>
      </c>
      <c r="L70">
        <f t="shared" si="8"/>
        <v>340.06714566169057</v>
      </c>
      <c r="M70">
        <f t="shared" si="8"/>
        <v>347.41813020017503</v>
      </c>
      <c r="N70">
        <f t="shared" si="8"/>
        <v>162.59400963845223</v>
      </c>
      <c r="O70">
        <f t="shared" si="8"/>
        <v>161.24666268026863</v>
      </c>
      <c r="P70">
        <f t="shared" si="7"/>
        <v>171.29952079879999</v>
      </c>
      <c r="Q70">
        <f t="shared" si="7"/>
        <v>171.43460585120712</v>
      </c>
      <c r="S70">
        <f t="shared" si="10"/>
        <v>2.0915109137038423</v>
      </c>
      <c r="T70">
        <f t="shared" si="11"/>
        <v>1.0535414015541258</v>
      </c>
      <c r="U70">
        <f t="shared" si="12"/>
        <v>0.50372264120219978</v>
      </c>
    </row>
    <row r="71" spans="1:21" x14ac:dyDescent="0.35">
      <c r="A71" t="s">
        <v>81</v>
      </c>
      <c r="B71" s="3">
        <v>3.2226144062231302E-3</v>
      </c>
      <c r="C71">
        <v>4446.0151303165649</v>
      </c>
      <c r="D71">
        <v>4524.9872100209705</v>
      </c>
      <c r="E71">
        <v>612910</v>
      </c>
      <c r="F71">
        <v>620955</v>
      </c>
      <c r="G71">
        <v>169.228731405281</v>
      </c>
      <c r="H71">
        <v>170.82329174823766</v>
      </c>
      <c r="I71" s="4">
        <f t="shared" si="9"/>
        <v>-9.3345604492082943E-3</v>
      </c>
      <c r="J71" s="4"/>
      <c r="K71">
        <f t="shared" si="8"/>
        <v>71.341722739202908</v>
      </c>
      <c r="L71">
        <f t="shared" si="8"/>
        <v>338.69736502927174</v>
      </c>
      <c r="M71">
        <f t="shared" si="8"/>
        <v>351.00830344024689</v>
      </c>
      <c r="N71">
        <f t="shared" si="8"/>
        <v>160.89296638225312</v>
      </c>
      <c r="O71">
        <f t="shared" si="8"/>
        <v>159.96121292545865</v>
      </c>
      <c r="P71">
        <f t="shared" si="7"/>
        <v>169.228731405281</v>
      </c>
      <c r="Q71">
        <f t="shared" si="7"/>
        <v>170.82329174823766</v>
      </c>
      <c r="S71">
        <f t="shared" si="10"/>
        <v>2.1051098295035904</v>
      </c>
      <c r="T71">
        <f t="shared" si="11"/>
        <v>1.0518093811709803</v>
      </c>
      <c r="U71">
        <f t="shared" si="12"/>
        <v>0.49964584575571025</v>
      </c>
    </row>
    <row r="72" spans="1:21" x14ac:dyDescent="0.35">
      <c r="A72" t="s">
        <v>82</v>
      </c>
      <c r="B72" s="3">
        <v>3.20909752801293E-3</v>
      </c>
      <c r="C72">
        <v>4361.1299634656352</v>
      </c>
      <c r="D72">
        <v>4559.1109292678611</v>
      </c>
      <c r="E72">
        <v>621170</v>
      </c>
      <c r="F72">
        <v>629668</v>
      </c>
      <c r="G72">
        <v>164.15333075363699</v>
      </c>
      <c r="H72">
        <v>171.9407461447781</v>
      </c>
      <c r="I72" s="4">
        <f t="shared" si="9"/>
        <v>-4.529127368438849E-2</v>
      </c>
      <c r="J72" s="4"/>
      <c r="K72">
        <f t="shared" si="8"/>
        <v>71.042488249432893</v>
      </c>
      <c r="L72">
        <f t="shared" si="8"/>
        <v>332.23081430918165</v>
      </c>
      <c r="M72">
        <f t="shared" si="8"/>
        <v>353.65531839166965</v>
      </c>
      <c r="N72">
        <f t="shared" si="8"/>
        <v>163.06127152055632</v>
      </c>
      <c r="O72">
        <f t="shared" si="8"/>
        <v>162.20572669573107</v>
      </c>
      <c r="P72">
        <f t="shared" si="7"/>
        <v>164.15333075363699</v>
      </c>
      <c r="Q72">
        <f t="shared" si="7"/>
        <v>171.9407461447781</v>
      </c>
      <c r="S72">
        <f t="shared" si="10"/>
        <v>2.0374599756956941</v>
      </c>
      <c r="T72">
        <f t="shared" si="11"/>
        <v>1.006697232413909</v>
      </c>
      <c r="U72">
        <f t="shared" si="12"/>
        <v>0.49409423714945394</v>
      </c>
    </row>
    <row r="73" spans="1:21" x14ac:dyDescent="0.35">
      <c r="A73" t="s">
        <v>83</v>
      </c>
      <c r="B73" s="3">
        <v>3.1974872965473901E-3</v>
      </c>
      <c r="C73">
        <v>4292.6315793961521</v>
      </c>
      <c r="D73">
        <v>4575.8175870916029</v>
      </c>
      <c r="E73">
        <v>621450</v>
      </c>
      <c r="F73">
        <v>630603</v>
      </c>
      <c r="G73">
        <v>160.75473679132099</v>
      </c>
      <c r="H73">
        <v>171.75966942372816</v>
      </c>
      <c r="I73" s="4">
        <f t="shared" si="9"/>
        <v>-6.4071691971286815E-2</v>
      </c>
      <c r="J73" s="4"/>
      <c r="K73">
        <f t="shared" si="8"/>
        <v>70.785462800606922</v>
      </c>
      <c r="L73">
        <f t="shared" si="8"/>
        <v>327.01260845223374</v>
      </c>
      <c r="M73">
        <f t="shared" si="8"/>
        <v>354.95127246771244</v>
      </c>
      <c r="N73">
        <f t="shared" si="8"/>
        <v>163.13477338965131</v>
      </c>
      <c r="O73">
        <f t="shared" si="8"/>
        <v>162.44658752153214</v>
      </c>
      <c r="P73">
        <f t="shared" si="7"/>
        <v>160.75473679132099</v>
      </c>
      <c r="Q73">
        <f t="shared" si="7"/>
        <v>171.75966942372816</v>
      </c>
      <c r="S73">
        <f t="shared" si="10"/>
        <v>2.0045548944439715</v>
      </c>
      <c r="T73">
        <f t="shared" si="11"/>
        <v>0.98541061142957209</v>
      </c>
      <c r="U73">
        <f t="shared" si="12"/>
        <v>0.49158574512518288</v>
      </c>
    </row>
    <row r="74" spans="1:21" x14ac:dyDescent="0.35">
      <c r="A74" t="s">
        <v>84</v>
      </c>
      <c r="B74" s="3">
        <v>3.1879560789984198E-3</v>
      </c>
      <c r="C74">
        <v>4297.4563103171477</v>
      </c>
      <c r="D74">
        <v>4588.5641222974855</v>
      </c>
      <c r="E74">
        <v>622990</v>
      </c>
      <c r="F74">
        <v>632212</v>
      </c>
      <c r="G74">
        <v>159.455299398172</v>
      </c>
      <c r="H74">
        <v>171.70466691989884</v>
      </c>
      <c r="I74" s="4">
        <f t="shared" si="9"/>
        <v>-7.1339747145260965E-2</v>
      </c>
      <c r="J74" s="4"/>
      <c r="K74">
        <f t="shared" si="8"/>
        <v>70.574462229631834</v>
      </c>
      <c r="L74">
        <f t="shared" si="8"/>
        <v>327.38015638043885</v>
      </c>
      <c r="M74">
        <f t="shared" si="8"/>
        <v>355.94003541657776</v>
      </c>
      <c r="N74">
        <f t="shared" si="8"/>
        <v>163.53903366967398</v>
      </c>
      <c r="O74">
        <f t="shared" si="8"/>
        <v>162.86107422603902</v>
      </c>
      <c r="P74">
        <f t="shared" si="7"/>
        <v>159.455299398172</v>
      </c>
      <c r="Q74">
        <f t="shared" si="7"/>
        <v>171.70466691989884</v>
      </c>
      <c r="S74">
        <f t="shared" si="10"/>
        <v>2.0018471983985244</v>
      </c>
      <c r="T74">
        <f t="shared" si="11"/>
        <v>0.97502899350774841</v>
      </c>
      <c r="U74">
        <f t="shared" si="12"/>
        <v>0.48706464423846657</v>
      </c>
    </row>
    <row r="75" spans="1:21" x14ac:dyDescent="0.35">
      <c r="A75" t="s">
        <v>85</v>
      </c>
      <c r="B75" s="3">
        <v>3.1806230786025598E-3</v>
      </c>
      <c r="C75">
        <v>4217.1568218213761</v>
      </c>
      <c r="D75">
        <v>4582.3982917808544</v>
      </c>
      <c r="E75">
        <v>616460</v>
      </c>
      <c r="F75">
        <v>627741</v>
      </c>
      <c r="G75">
        <v>157.425937513077</v>
      </c>
      <c r="H75">
        <v>170.58815437385073</v>
      </c>
      <c r="I75" s="4">
        <f t="shared" si="9"/>
        <v>-7.715785957756599E-2</v>
      </c>
      <c r="J75" s="4"/>
      <c r="K75">
        <f t="shared" si="8"/>
        <v>70.412125438709012</v>
      </c>
      <c r="L75">
        <f t="shared" si="8"/>
        <v>321.26294256772303</v>
      </c>
      <c r="M75">
        <f t="shared" si="8"/>
        <v>355.46174506823161</v>
      </c>
      <c r="N75">
        <f t="shared" si="8"/>
        <v>161.82486507970788</v>
      </c>
      <c r="O75">
        <f t="shared" si="8"/>
        <v>161.70932154993571</v>
      </c>
      <c r="P75">
        <f t="shared" si="7"/>
        <v>157.425937513077</v>
      </c>
      <c r="Q75">
        <f t="shared" si="7"/>
        <v>170.58815437385073</v>
      </c>
      <c r="S75">
        <f t="shared" si="10"/>
        <v>1.9852507981976868</v>
      </c>
      <c r="T75">
        <f t="shared" si="11"/>
        <v>0.9728167388586163</v>
      </c>
      <c r="U75">
        <f t="shared" si="12"/>
        <v>0.49002208675185505</v>
      </c>
    </row>
    <row r="76" spans="1:21" x14ac:dyDescent="0.35">
      <c r="A76" t="s">
        <v>86</v>
      </c>
      <c r="B76" s="3">
        <v>3.1755410991719801E-3</v>
      </c>
      <c r="C76">
        <v>4181.4685353077421</v>
      </c>
      <c r="D76">
        <v>4532.5446099848159</v>
      </c>
      <c r="E76">
        <v>620410</v>
      </c>
      <c r="F76">
        <v>632126</v>
      </c>
      <c r="G76">
        <v>157.78866700104999</v>
      </c>
      <c r="H76">
        <v>169.97717551587363</v>
      </c>
      <c r="I76" s="4">
        <f t="shared" si="9"/>
        <v>-7.1706736376998995E-2</v>
      </c>
      <c r="J76" s="4"/>
      <c r="K76">
        <f t="shared" si="8"/>
        <v>70.299621390194048</v>
      </c>
      <c r="L76">
        <f t="shared" si="8"/>
        <v>318.54420944372731</v>
      </c>
      <c r="M76">
        <f t="shared" si="8"/>
        <v>351.59453938227426</v>
      </c>
      <c r="N76">
        <f t="shared" si="8"/>
        <v>162.86176644729841</v>
      </c>
      <c r="O76">
        <f t="shared" si="8"/>
        <v>162.83892018216855</v>
      </c>
      <c r="P76">
        <f t="shared" si="7"/>
        <v>157.78866700104999</v>
      </c>
      <c r="Q76">
        <f t="shared" si="7"/>
        <v>169.97717551587363</v>
      </c>
      <c r="S76">
        <f t="shared" si="10"/>
        <v>1.9559176864682191</v>
      </c>
      <c r="T76">
        <f t="shared" si="11"/>
        <v>0.96885027372038202</v>
      </c>
      <c r="U76">
        <f t="shared" si="12"/>
        <v>0.49534307114417747</v>
      </c>
    </row>
    <row r="77" spans="1:21" x14ac:dyDescent="0.35">
      <c r="A77" t="s">
        <v>87</v>
      </c>
      <c r="B77" s="3">
        <v>3.1727047738447501E-3</v>
      </c>
      <c r="C77">
        <v>4157.6400197926996</v>
      </c>
      <c r="D77">
        <v>4491.0136168802392</v>
      </c>
      <c r="E77">
        <v>618370</v>
      </c>
      <c r="F77">
        <v>630526</v>
      </c>
      <c r="G77">
        <v>156.64286120050201</v>
      </c>
      <c r="H77">
        <v>168.831448983065</v>
      </c>
      <c r="I77" s="4">
        <f t="shared" si="9"/>
        <v>-7.2193823224164788E-2</v>
      </c>
      <c r="J77" s="4"/>
      <c r="K77">
        <f t="shared" si="8"/>
        <v>70.236831273355165</v>
      </c>
      <c r="L77">
        <f t="shared" si="8"/>
        <v>316.72895349408566</v>
      </c>
      <c r="M77">
        <f t="shared" si="8"/>
        <v>348.37293393827605</v>
      </c>
      <c r="N77">
        <f t="shared" si="8"/>
        <v>162.32625282960606</v>
      </c>
      <c r="O77">
        <f t="shared" si="8"/>
        <v>162.42675192411323</v>
      </c>
      <c r="P77">
        <f t="shared" si="7"/>
        <v>156.64286120050201</v>
      </c>
      <c r="Q77">
        <f t="shared" si="7"/>
        <v>168.831448983065</v>
      </c>
      <c r="S77">
        <f t="shared" si="10"/>
        <v>1.9511874879940472</v>
      </c>
      <c r="T77">
        <f t="shared" si="11"/>
        <v>0.96498784682062544</v>
      </c>
      <c r="U77">
        <f t="shared" si="12"/>
        <v>0.49456438848564893</v>
      </c>
    </row>
    <row r="78" spans="1:21" x14ac:dyDescent="0.35">
      <c r="A78" t="s">
        <v>88</v>
      </c>
      <c r="B78" s="3">
        <v>3.1720602306969199E-3</v>
      </c>
      <c r="C78">
        <v>4084.0138088055578</v>
      </c>
      <c r="D78">
        <v>4449.4353612915165</v>
      </c>
      <c r="E78">
        <v>626020</v>
      </c>
      <c r="F78">
        <v>638496</v>
      </c>
      <c r="G78">
        <v>155.622462425788</v>
      </c>
      <c r="H78">
        <v>169.07249690855585</v>
      </c>
      <c r="I78" s="4">
        <f t="shared" si="9"/>
        <v>-7.9551877027299128E-2</v>
      </c>
      <c r="J78" s="4"/>
      <c r="K78">
        <f t="shared" si="8"/>
        <v>70.222562480148881</v>
      </c>
      <c r="L78">
        <f t="shared" si="8"/>
        <v>311.12010986051519</v>
      </c>
      <c r="M78">
        <f t="shared" si="8"/>
        <v>345.14766229068283</v>
      </c>
      <c r="N78">
        <f t="shared" si="8"/>
        <v>164.33442889595224</v>
      </c>
      <c r="O78">
        <f t="shared" si="8"/>
        <v>164.47986505955123</v>
      </c>
      <c r="P78">
        <f t="shared" si="7"/>
        <v>155.622462425788</v>
      </c>
      <c r="Q78">
        <f t="shared" si="7"/>
        <v>169.07249690855585</v>
      </c>
      <c r="S78">
        <f t="shared" si="10"/>
        <v>1.8932131991495207</v>
      </c>
      <c r="T78">
        <f t="shared" si="11"/>
        <v>0.9469863586791043</v>
      </c>
      <c r="U78">
        <f t="shared" si="12"/>
        <v>0.50020058971938008</v>
      </c>
    </row>
    <row r="79" spans="1:21" x14ac:dyDescent="0.35">
      <c r="A79" t="s">
        <v>89</v>
      </c>
      <c r="B79" s="3">
        <v>3.1735014823209098E-3</v>
      </c>
      <c r="C79">
        <v>4089.9472726935269</v>
      </c>
      <c r="D79">
        <v>4401.6650077980521</v>
      </c>
      <c r="E79">
        <v>618070</v>
      </c>
      <c r="F79">
        <v>632375</v>
      </c>
      <c r="G79">
        <v>156.82498304473901</v>
      </c>
      <c r="H79">
        <v>167.43048886271319</v>
      </c>
      <c r="I79" s="4">
        <f t="shared" si="9"/>
        <v>-6.3342739366127623E-2</v>
      </c>
      <c r="J79" s="4"/>
      <c r="K79">
        <f t="shared" si="8"/>
        <v>70.254468678283416</v>
      </c>
      <c r="L79">
        <f t="shared" si="8"/>
        <v>311.57212104928692</v>
      </c>
      <c r="M79">
        <f t="shared" si="8"/>
        <v>341.44206270415845</v>
      </c>
      <c r="N79">
        <f t="shared" si="8"/>
        <v>162.24750082700425</v>
      </c>
      <c r="O79">
        <f t="shared" si="8"/>
        <v>162.9030638673284</v>
      </c>
      <c r="P79">
        <f t="shared" si="7"/>
        <v>156.82498304473901</v>
      </c>
      <c r="Q79">
        <f t="shared" si="7"/>
        <v>167.43048886271319</v>
      </c>
      <c r="S79">
        <f t="shared" si="10"/>
        <v>1.9203508187253957</v>
      </c>
      <c r="T79">
        <f t="shared" si="11"/>
        <v>0.96657872845729087</v>
      </c>
      <c r="U79">
        <f t="shared" si="12"/>
        <v>0.50333445276360655</v>
      </c>
    </row>
    <row r="80" spans="1:21" x14ac:dyDescent="0.35">
      <c r="A80" t="s">
        <v>90</v>
      </c>
      <c r="B80" s="3">
        <v>3.1768636030399498E-3</v>
      </c>
      <c r="C80">
        <v>4055.005416511246</v>
      </c>
      <c r="D80">
        <v>4360.7303699729664</v>
      </c>
      <c r="E80">
        <v>628560</v>
      </c>
      <c r="F80">
        <v>642158</v>
      </c>
      <c r="G80">
        <v>158.996738839209</v>
      </c>
      <c r="H80">
        <v>168.11216258896945</v>
      </c>
      <c r="I80" s="4">
        <f t="shared" si="9"/>
        <v>-5.4222274042405032E-2</v>
      </c>
      <c r="J80" s="4"/>
      <c r="K80">
        <f t="shared" si="8"/>
        <v>70.328898769482123</v>
      </c>
      <c r="L80">
        <f t="shared" si="8"/>
        <v>308.91025097658485</v>
      </c>
      <c r="M80">
        <f t="shared" si="8"/>
        <v>338.26671720415254</v>
      </c>
      <c r="N80">
        <f t="shared" si="8"/>
        <v>165.00119585131426</v>
      </c>
      <c r="O80">
        <f t="shared" si="8"/>
        <v>165.42321516017532</v>
      </c>
      <c r="P80">
        <f t="shared" si="7"/>
        <v>158.996738839209</v>
      </c>
      <c r="Q80">
        <f t="shared" si="7"/>
        <v>168.11216258896945</v>
      </c>
      <c r="S80">
        <f t="shared" si="10"/>
        <v>1.8721697705448741</v>
      </c>
      <c r="T80">
        <f t="shared" si="11"/>
        <v>0.96360961518414689</v>
      </c>
      <c r="U80">
        <f t="shared" si="12"/>
        <v>0.5147020480432708</v>
      </c>
    </row>
    <row r="81" spans="1:21" x14ac:dyDescent="0.35">
      <c r="A81" t="s">
        <v>91</v>
      </c>
      <c r="B81" s="3">
        <v>3.1819477031258198E-3</v>
      </c>
      <c r="C81">
        <v>4004.0482675732196</v>
      </c>
      <c r="D81">
        <v>4323.0796954166181</v>
      </c>
      <c r="E81">
        <v>637460</v>
      </c>
      <c r="F81">
        <v>650528</v>
      </c>
      <c r="G81">
        <v>160.47946693784701</v>
      </c>
      <c r="H81">
        <v>168.7417914553196</v>
      </c>
      <c r="I81" s="4">
        <f t="shared" si="9"/>
        <v>-4.8964304848335909E-2</v>
      </c>
      <c r="J81" s="4"/>
      <c r="K81">
        <f t="shared" si="8"/>
        <v>70.441449764725022</v>
      </c>
      <c r="L81">
        <f t="shared" si="8"/>
        <v>305.02833614525031</v>
      </c>
      <c r="M81">
        <f t="shared" si="8"/>
        <v>335.34611239666549</v>
      </c>
      <c r="N81">
        <f t="shared" si="8"/>
        <v>167.33750526183465</v>
      </c>
      <c r="O81">
        <f t="shared" si="8"/>
        <v>167.57937036012714</v>
      </c>
      <c r="P81">
        <f t="shared" si="7"/>
        <v>160.47946693784701</v>
      </c>
      <c r="Q81">
        <f t="shared" si="7"/>
        <v>168.7417914553196</v>
      </c>
      <c r="S81">
        <f t="shared" si="10"/>
        <v>1.8228330562713329</v>
      </c>
      <c r="T81">
        <f t="shared" si="11"/>
        <v>0.95901672901566926</v>
      </c>
      <c r="U81">
        <f t="shared" si="12"/>
        <v>0.52611330791716637</v>
      </c>
    </row>
    <row r="82" spans="1:21" x14ac:dyDescent="0.35">
      <c r="A82" t="s">
        <v>92</v>
      </c>
      <c r="B82" s="3">
        <v>3.1885376887233899E-3</v>
      </c>
      <c r="C82">
        <v>3989.2535570100213</v>
      </c>
      <c r="D82">
        <v>4298.1703143038849</v>
      </c>
      <c r="E82">
        <v>645180</v>
      </c>
      <c r="F82">
        <v>657633</v>
      </c>
      <c r="G82">
        <v>160.996342074761</v>
      </c>
      <c r="H82">
        <v>169.52164729358154</v>
      </c>
      <c r="I82" s="4">
        <f t="shared" si="9"/>
        <v>-5.0290363236361268E-2</v>
      </c>
      <c r="J82" s="4"/>
      <c r="K82">
        <f t="shared" si="8"/>
        <v>70.587337812779822</v>
      </c>
      <c r="L82">
        <f t="shared" si="8"/>
        <v>303.90127531948804</v>
      </c>
      <c r="M82">
        <f t="shared" si="8"/>
        <v>333.41386392869987</v>
      </c>
      <c r="N82">
        <f t="shared" si="8"/>
        <v>169.36405679545459</v>
      </c>
      <c r="O82">
        <f t="shared" si="8"/>
        <v>169.409655031054</v>
      </c>
      <c r="P82">
        <f t="shared" si="7"/>
        <v>160.996342074761</v>
      </c>
      <c r="Q82">
        <f t="shared" si="7"/>
        <v>169.52164729358154</v>
      </c>
      <c r="S82">
        <f t="shared" si="10"/>
        <v>1.794367004839271</v>
      </c>
      <c r="T82">
        <f t="shared" si="11"/>
        <v>0.95059332612232184</v>
      </c>
      <c r="U82">
        <f t="shared" si="12"/>
        <v>0.52976527296737186</v>
      </c>
    </row>
    <row r="83" spans="1:21" x14ac:dyDescent="0.35">
      <c r="A83" t="s">
        <v>93</v>
      </c>
      <c r="B83" s="3">
        <v>3.1964140361630802E-3</v>
      </c>
      <c r="C83">
        <v>4039.6358027000119</v>
      </c>
      <c r="D83">
        <v>4274.8960634909026</v>
      </c>
      <c r="E83">
        <v>636810</v>
      </c>
      <c r="F83">
        <v>650682</v>
      </c>
      <c r="G83">
        <v>163.02390546410899</v>
      </c>
      <c r="H83">
        <v>168.58161326952361</v>
      </c>
      <c r="I83" s="4">
        <f t="shared" si="9"/>
        <v>-3.2967461264765061E-2</v>
      </c>
      <c r="J83" s="4"/>
      <c r="K83">
        <f t="shared" si="8"/>
        <v>70.76170313373008</v>
      </c>
      <c r="L83">
        <f t="shared" si="8"/>
        <v>307.73939403012821</v>
      </c>
      <c r="M83">
        <f t="shared" si="8"/>
        <v>331.60845434132784</v>
      </c>
      <c r="N83">
        <f t="shared" si="8"/>
        <v>167.16687592286405</v>
      </c>
      <c r="O83">
        <f t="shared" si="8"/>
        <v>167.61904155496495</v>
      </c>
      <c r="P83">
        <f t="shared" ref="P83:Q92" si="13">G83</f>
        <v>163.02390546410899</v>
      </c>
      <c r="Q83">
        <f t="shared" si="13"/>
        <v>168.58161326952361</v>
      </c>
      <c r="S83">
        <f t="shared" si="10"/>
        <v>1.840911318891481</v>
      </c>
      <c r="T83">
        <f t="shared" si="11"/>
        <v>0.975216558687938</v>
      </c>
      <c r="U83">
        <f t="shared" si="12"/>
        <v>0.52974662531553784</v>
      </c>
    </row>
    <row r="84" spans="1:21" x14ac:dyDescent="0.35">
      <c r="A84" t="s">
        <v>94</v>
      </c>
      <c r="B84" s="3">
        <v>3.2053477832198699E-3</v>
      </c>
      <c r="C84">
        <v>4064.5113338408059</v>
      </c>
      <c r="D84">
        <v>4236.8459957395798</v>
      </c>
      <c r="E84">
        <v>640660</v>
      </c>
      <c r="F84">
        <v>653808</v>
      </c>
      <c r="G84">
        <v>163.377197323823</v>
      </c>
      <c r="H84">
        <v>168.70253635248687</v>
      </c>
      <c r="I84" s="4">
        <f t="shared" si="9"/>
        <v>-3.1566443183385931E-2</v>
      </c>
      <c r="J84" s="4"/>
      <c r="K84">
        <f t="shared" si="8"/>
        <v>70.959476998427277</v>
      </c>
      <c r="L84">
        <f t="shared" si="8"/>
        <v>309.63441161422054</v>
      </c>
      <c r="M84">
        <f t="shared" si="8"/>
        <v>328.65686815836574</v>
      </c>
      <c r="N84">
        <f t="shared" si="8"/>
        <v>168.17752662292062</v>
      </c>
      <c r="O84">
        <f t="shared" si="8"/>
        <v>168.42431528914054</v>
      </c>
      <c r="P84">
        <f t="shared" si="13"/>
        <v>163.377197323823</v>
      </c>
      <c r="Q84">
        <f t="shared" si="13"/>
        <v>168.70253635248687</v>
      </c>
      <c r="S84">
        <f t="shared" si="10"/>
        <v>1.8411164549260353</v>
      </c>
      <c r="T84">
        <f t="shared" si="11"/>
        <v>0.97145677311653722</v>
      </c>
      <c r="U84">
        <f t="shared" si="12"/>
        <v>0.52764547865363809</v>
      </c>
    </row>
    <row r="85" spans="1:21" x14ac:dyDescent="0.35">
      <c r="A85" t="s">
        <v>95</v>
      </c>
      <c r="B85" s="3">
        <v>3.2151210945211102E-3</v>
      </c>
      <c r="C85">
        <v>3986.6263871252345</v>
      </c>
      <c r="D85">
        <v>4202.9345531940689</v>
      </c>
      <c r="E85">
        <v>649980</v>
      </c>
      <c r="F85">
        <v>662674</v>
      </c>
      <c r="G85">
        <v>164.75208889691999</v>
      </c>
      <c r="H85">
        <v>169.67724897894632</v>
      </c>
      <c r="I85" s="4">
        <f t="shared" si="9"/>
        <v>-2.902663799456965E-2</v>
      </c>
      <c r="J85" s="4"/>
      <c r="K85">
        <f t="shared" si="8"/>
        <v>71.175837002202655</v>
      </c>
      <c r="L85">
        <f t="shared" si="8"/>
        <v>303.70113755760906</v>
      </c>
      <c r="M85">
        <f t="shared" si="8"/>
        <v>326.02631974736676</v>
      </c>
      <c r="N85">
        <f t="shared" si="8"/>
        <v>170.62408883708355</v>
      </c>
      <c r="O85">
        <f t="shared" si="8"/>
        <v>170.7082426490895</v>
      </c>
      <c r="P85">
        <f t="shared" si="13"/>
        <v>164.75208889691999</v>
      </c>
      <c r="Q85">
        <f t="shared" si="13"/>
        <v>169.67724897894632</v>
      </c>
      <c r="S85">
        <f t="shared" si="10"/>
        <v>1.7799429120913346</v>
      </c>
      <c r="T85">
        <f t="shared" si="11"/>
        <v>0.96558516455568999</v>
      </c>
      <c r="U85">
        <f t="shared" si="12"/>
        <v>0.54248097396628348</v>
      </c>
    </row>
    <row r="86" spans="1:21" x14ac:dyDescent="0.35">
      <c r="A86" t="s">
        <v>96</v>
      </c>
      <c r="B86" s="3">
        <v>3.2255138217046702E-3</v>
      </c>
      <c r="C86">
        <v>3907.6207599931868</v>
      </c>
      <c r="D86">
        <v>4190.9914188170351</v>
      </c>
      <c r="E86">
        <v>657220</v>
      </c>
      <c r="F86">
        <v>669633</v>
      </c>
      <c r="G86">
        <v>164.35039317105799</v>
      </c>
      <c r="H86">
        <v>170.87389415818828</v>
      </c>
      <c r="I86" s="4">
        <f t="shared" si="9"/>
        <v>-3.8177282839303071E-2</v>
      </c>
      <c r="J86" s="4"/>
      <c r="K86">
        <f t="shared" si="8"/>
        <v>71.405909535795871</v>
      </c>
      <c r="L86">
        <f t="shared" si="8"/>
        <v>297.68249008390956</v>
      </c>
      <c r="M86">
        <f t="shared" si="8"/>
        <v>325.09987749662236</v>
      </c>
      <c r="N86">
        <f t="shared" si="8"/>
        <v>172.52463716654057</v>
      </c>
      <c r="O86">
        <f t="shared" si="8"/>
        <v>172.50091696646882</v>
      </c>
      <c r="P86">
        <f t="shared" si="13"/>
        <v>164.35039317105799</v>
      </c>
      <c r="Q86">
        <f t="shared" si="13"/>
        <v>170.87389415818828</v>
      </c>
      <c r="S86">
        <f t="shared" si="10"/>
        <v>1.7254491588731891</v>
      </c>
      <c r="T86">
        <f t="shared" si="11"/>
        <v>0.95261984531755972</v>
      </c>
      <c r="U86">
        <f t="shared" si="12"/>
        <v>0.55209963180814414</v>
      </c>
    </row>
    <row r="87" spans="1:21" x14ac:dyDescent="0.35">
      <c r="A87" t="s">
        <v>97</v>
      </c>
      <c r="B87" s="3">
        <v>3.23631919009933E-3</v>
      </c>
      <c r="C87">
        <v>3895.251976885118</v>
      </c>
      <c r="D87">
        <v>4170.9592676462835</v>
      </c>
      <c r="E87">
        <v>651920</v>
      </c>
      <c r="F87">
        <v>665571</v>
      </c>
      <c r="G87">
        <v>166.85651032194801</v>
      </c>
      <c r="H87">
        <v>170.51654255011388</v>
      </c>
      <c r="I87" s="4">
        <f t="shared" si="9"/>
        <v>-2.1464382126386426E-2</v>
      </c>
      <c r="J87" s="4"/>
      <c r="K87">
        <f t="shared" si="8"/>
        <v>71.645117054578805</v>
      </c>
      <c r="L87">
        <f t="shared" si="8"/>
        <v>296.74023637479473</v>
      </c>
      <c r="M87">
        <f t="shared" si="8"/>
        <v>323.54596119358126</v>
      </c>
      <c r="N87">
        <f t="shared" si="8"/>
        <v>171.13335178724193</v>
      </c>
      <c r="O87">
        <f t="shared" si="8"/>
        <v>171.4545248013309</v>
      </c>
      <c r="P87">
        <f t="shared" si="13"/>
        <v>166.85651032194801</v>
      </c>
      <c r="Q87">
        <f t="shared" si="13"/>
        <v>170.51654255011388</v>
      </c>
      <c r="S87">
        <f t="shared" si="10"/>
        <v>1.7339708085873933</v>
      </c>
      <c r="T87">
        <f t="shared" si="11"/>
        <v>0.97500872027206587</v>
      </c>
      <c r="U87">
        <f t="shared" si="12"/>
        <v>0.56229823215211572</v>
      </c>
    </row>
    <row r="88" spans="1:21" x14ac:dyDescent="0.35">
      <c r="A88" t="s">
        <v>98</v>
      </c>
      <c r="B88" s="3">
        <v>3.2473414107702801E-3</v>
      </c>
      <c r="C88">
        <v>3927.059316531429</v>
      </c>
      <c r="D88">
        <v>4143.2995375182436</v>
      </c>
      <c r="E88">
        <v>660590</v>
      </c>
      <c r="F88">
        <v>673601</v>
      </c>
      <c r="G88">
        <v>166.96105572718099</v>
      </c>
      <c r="H88">
        <v>171.55464368680077</v>
      </c>
      <c r="I88" s="4">
        <f t="shared" si="9"/>
        <v>-2.6776237943206476E-2</v>
      </c>
      <c r="J88" s="4"/>
      <c r="K88">
        <f t="shared" si="8"/>
        <v>71.889125214400437</v>
      </c>
      <c r="L88">
        <f t="shared" si="8"/>
        <v>299.16331902544454</v>
      </c>
      <c r="M88">
        <f t="shared" si="8"/>
        <v>321.40036508573871</v>
      </c>
      <c r="N88">
        <f t="shared" si="8"/>
        <v>173.40928466243426</v>
      </c>
      <c r="O88">
        <f t="shared" si="8"/>
        <v>173.52309424644599</v>
      </c>
      <c r="P88">
        <f t="shared" si="13"/>
        <v>166.96105572718099</v>
      </c>
      <c r="Q88">
        <f t="shared" si="13"/>
        <v>171.55464368680077</v>
      </c>
      <c r="S88">
        <f t="shared" si="10"/>
        <v>1.7251862817369228</v>
      </c>
      <c r="T88">
        <f t="shared" si="11"/>
        <v>0.96281497298252705</v>
      </c>
      <c r="U88">
        <f t="shared" si="12"/>
        <v>0.55809333935414907</v>
      </c>
    </row>
    <row r="89" spans="1:21" x14ac:dyDescent="0.35">
      <c r="A89" t="s">
        <v>99</v>
      </c>
      <c r="B89" s="3">
        <v>3.2584314609139498E-3</v>
      </c>
      <c r="C89">
        <v>3882.7653171238767</v>
      </c>
      <c r="D89">
        <v>4127.2165578446957</v>
      </c>
      <c r="E89">
        <v>663630</v>
      </c>
      <c r="F89">
        <v>676428</v>
      </c>
      <c r="G89">
        <v>167.366769448132</v>
      </c>
      <c r="H89">
        <v>172.16624486699735</v>
      </c>
      <c r="I89" s="4">
        <f t="shared" si="9"/>
        <v>-2.7876982637177538E-2</v>
      </c>
      <c r="J89" s="4"/>
      <c r="K89">
        <f t="shared" si="8"/>
        <v>72.134634972249756</v>
      </c>
      <c r="L89">
        <f t="shared" si="8"/>
        <v>295.78900282403339</v>
      </c>
      <c r="M89">
        <f t="shared" si="8"/>
        <v>320.15279041923486</v>
      </c>
      <c r="N89">
        <f t="shared" si="8"/>
        <v>174.20730495546596</v>
      </c>
      <c r="O89">
        <f t="shared" si="8"/>
        <v>174.25134403739747</v>
      </c>
      <c r="P89">
        <f t="shared" si="13"/>
        <v>167.366769448132</v>
      </c>
      <c r="Q89">
        <f t="shared" si="13"/>
        <v>172.16624486699735</v>
      </c>
      <c r="S89">
        <f t="shared" si="10"/>
        <v>1.6979138900039144</v>
      </c>
      <c r="T89">
        <f t="shared" si="11"/>
        <v>0.96073336012469368</v>
      </c>
      <c r="U89">
        <f t="shared" si="12"/>
        <v>0.56583161594989884</v>
      </c>
    </row>
    <row r="90" spans="1:21" x14ac:dyDescent="0.35">
      <c r="A90" t="s">
        <v>100</v>
      </c>
      <c r="B90" s="3">
        <v>3.26945950997E-3</v>
      </c>
      <c r="C90">
        <v>3821.8454016505939</v>
      </c>
      <c r="D90">
        <v>4128.6996289246226</v>
      </c>
      <c r="E90">
        <v>672100</v>
      </c>
      <c r="F90">
        <v>684003</v>
      </c>
      <c r="G90">
        <v>168.868173774501</v>
      </c>
      <c r="H90">
        <v>173.74471806387919</v>
      </c>
      <c r="I90" s="4">
        <f t="shared" si="9"/>
        <v>-2.8067295188710553E-2</v>
      </c>
      <c r="J90" s="4"/>
      <c r="K90">
        <f t="shared" si="8"/>
        <v>72.378772159929355</v>
      </c>
      <c r="L90">
        <f t="shared" si="8"/>
        <v>291.14812458951923</v>
      </c>
      <c r="M90">
        <f t="shared" si="8"/>
        <v>320.26783389659397</v>
      </c>
      <c r="N90">
        <f t="shared" si="8"/>
        <v>176.43073649559039</v>
      </c>
      <c r="O90">
        <f t="shared" si="8"/>
        <v>176.20270313412806</v>
      </c>
      <c r="P90">
        <f t="shared" si="13"/>
        <v>168.868173774501</v>
      </c>
      <c r="Q90">
        <f t="shared" si="13"/>
        <v>173.74471806387919</v>
      </c>
      <c r="S90">
        <f t="shared" si="10"/>
        <v>1.6502120343231466</v>
      </c>
      <c r="T90">
        <f t="shared" si="11"/>
        <v>0.95713579804005178</v>
      </c>
      <c r="U90">
        <f t="shared" si="12"/>
        <v>0.58000776756705208</v>
      </c>
    </row>
    <row r="91" spans="1:21" x14ac:dyDescent="0.35">
      <c r="A91" t="s">
        <v>101</v>
      </c>
      <c r="B91" s="3">
        <v>3.2803199120900401E-3</v>
      </c>
      <c r="C91">
        <v>3904.2433616228573</v>
      </c>
      <c r="D91">
        <v>4113.6442382119703</v>
      </c>
      <c r="E91">
        <v>657120</v>
      </c>
      <c r="F91">
        <v>670268</v>
      </c>
      <c r="G91">
        <v>165.52047604126901</v>
      </c>
      <c r="H91">
        <v>172.24784928730128</v>
      </c>
      <c r="I91" s="4">
        <f t="shared" si="9"/>
        <v>-3.9056355558967422E-2</v>
      </c>
      <c r="J91" s="4"/>
      <c r="K91">
        <f t="shared" si="8"/>
        <v>72.619198006530155</v>
      </c>
      <c r="L91">
        <f t="shared" si="8"/>
        <v>297.42519992740858</v>
      </c>
      <c r="M91">
        <f t="shared" si="8"/>
        <v>319.09997045159355</v>
      </c>
      <c r="N91">
        <f t="shared" si="8"/>
        <v>172.49838649900667</v>
      </c>
      <c r="O91">
        <f t="shared" si="8"/>
        <v>172.66449624388451</v>
      </c>
      <c r="P91">
        <f t="shared" si="13"/>
        <v>165.52047604126901</v>
      </c>
      <c r="Q91">
        <f t="shared" si="13"/>
        <v>172.24784928730128</v>
      </c>
      <c r="S91">
        <f t="shared" si="10"/>
        <v>1.7242201852660304</v>
      </c>
      <c r="T91">
        <f t="shared" si="11"/>
        <v>0.9595479667992266</v>
      </c>
      <c r="U91">
        <f t="shared" si="12"/>
        <v>0.55651127100752373</v>
      </c>
    </row>
    <row r="92" spans="1:21" x14ac:dyDescent="0.35">
      <c r="A92" t="s">
        <v>102</v>
      </c>
      <c r="B92" s="3">
        <v>3.2909460579819299E-3</v>
      </c>
      <c r="C92">
        <v>3200.1471130910672</v>
      </c>
      <c r="D92">
        <v>4101.5241327668491</v>
      </c>
      <c r="E92">
        <v>593070</v>
      </c>
      <c r="F92">
        <v>606298</v>
      </c>
      <c r="G92">
        <v>141.08023518549501</v>
      </c>
      <c r="H92">
        <v>164.11053725114729</v>
      </c>
      <c r="I92" s="4">
        <f t="shared" si="9"/>
        <v>-0.14033408488821014</v>
      </c>
      <c r="J92" s="4"/>
      <c r="K92">
        <f t="shared" si="8"/>
        <v>72.854437926187188</v>
      </c>
      <c r="L92">
        <f t="shared" si="8"/>
        <v>243.78715841949932</v>
      </c>
      <c r="M92">
        <f t="shared" si="8"/>
        <v>318.1598003577671</v>
      </c>
      <c r="N92">
        <f t="shared" si="8"/>
        <v>155.68483394352</v>
      </c>
      <c r="O92">
        <f t="shared" si="8"/>
        <v>156.18549407651074</v>
      </c>
      <c r="P92">
        <f t="shared" si="13"/>
        <v>141.08023518549501</v>
      </c>
      <c r="Q92">
        <f t="shared" si="13"/>
        <v>164.11053725114729</v>
      </c>
      <c r="S92">
        <f t="shared" si="10"/>
        <v>1.5659017788973681</v>
      </c>
      <c r="T92">
        <f t="shared" si="11"/>
        <v>0.90619125583341464</v>
      </c>
      <c r="U92">
        <f t="shared" si="12"/>
        <v>0.57870248826941784</v>
      </c>
    </row>
    <row r="93" spans="1:21" x14ac:dyDescent="0.35">
      <c r="A93" t="s">
        <v>103</v>
      </c>
      <c r="B93" s="3">
        <v>3.3012635390334902E-3</v>
      </c>
      <c r="C93">
        <v>3793.4487871107303</v>
      </c>
      <c r="D93">
        <v>4059.760361979892</v>
      </c>
      <c r="E93">
        <v>581540</v>
      </c>
      <c r="F93">
        <v>596138</v>
      </c>
      <c r="G93">
        <v>156.34535791916301</v>
      </c>
      <c r="H93">
        <v>162.4066461749579</v>
      </c>
      <c r="I93" s="4">
        <f t="shared" si="9"/>
        <v>-3.7321676166289217E-2</v>
      </c>
      <c r="K93">
        <f t="shared" ref="K93:K103" si="14">B93/AVERAGE(B$3:B$6)*100</f>
        <v>73.082844672934783</v>
      </c>
      <c r="L93">
        <f t="shared" ref="L93:L103" si="15">C93/AVERAGE(C$3:C$6)*100</f>
        <v>288.98487092562112</v>
      </c>
      <c r="M93">
        <f t="shared" ref="M93:M103" si="16">D93/AVERAGE(D$3:D$6)*100</f>
        <v>314.92013808938924</v>
      </c>
      <c r="N93">
        <f t="shared" ref="N93:N103" si="17">E93/AVERAGE(E$3:E$6)*100</f>
        <v>152.65813197685708</v>
      </c>
      <c r="O93">
        <f t="shared" ref="O93:O103" si="18">F93/AVERAGE(F$3:F$6)*100</f>
        <v>153.56822563785951</v>
      </c>
      <c r="P93">
        <f t="shared" ref="P93:P103" si="19">G93</f>
        <v>156.34535791916301</v>
      </c>
      <c r="Q93">
        <f t="shared" ref="Q93:Q103" si="20">H93</f>
        <v>162.4066461749579</v>
      </c>
      <c r="S93">
        <f t="shared" ref="S93:S103" si="21">L93/N93</f>
        <v>1.8930198292314433</v>
      </c>
      <c r="T93">
        <f t="shared" ref="T93:T103" si="22">P93/N93</f>
        <v>1.0241534852716847</v>
      </c>
      <c r="U93">
        <f t="shared" ref="U93:U103" si="23">P93/L93</f>
        <v>0.54101571967552287</v>
      </c>
    </row>
    <row r="94" spans="1:21" x14ac:dyDescent="0.35">
      <c r="A94" t="s">
        <v>104</v>
      </c>
      <c r="B94" s="3">
        <v>3.3111650947212998E-3</v>
      </c>
      <c r="C94">
        <v>3947.5351628555441</v>
      </c>
      <c r="D94">
        <v>4046.2852467047796</v>
      </c>
      <c r="E94">
        <v>609620</v>
      </c>
      <c r="F94">
        <v>624032</v>
      </c>
      <c r="G94">
        <v>164.54020987543399</v>
      </c>
      <c r="H94">
        <v>166.38436488720649</v>
      </c>
      <c r="I94" s="4">
        <f t="shared" si="9"/>
        <v>-1.1083703766412607E-2</v>
      </c>
      <c r="K94">
        <f t="shared" si="14"/>
        <v>73.302043730446115</v>
      </c>
      <c r="L94">
        <f t="shared" si="15"/>
        <v>300.72316868709612</v>
      </c>
      <c r="M94">
        <f t="shared" si="16"/>
        <v>313.87485837215513</v>
      </c>
      <c r="N94">
        <f t="shared" si="17"/>
        <v>160.02931942038657</v>
      </c>
      <c r="O94">
        <f t="shared" si="18"/>
        <v>160.75386400673125</v>
      </c>
      <c r="P94">
        <f t="shared" si="19"/>
        <v>164.54020987543399</v>
      </c>
      <c r="Q94">
        <f t="shared" si="20"/>
        <v>166.38436488720649</v>
      </c>
      <c r="S94">
        <f t="shared" si="21"/>
        <v>1.8791754522002058</v>
      </c>
      <c r="T94">
        <f t="shared" si="22"/>
        <v>1.0281879000134819</v>
      </c>
      <c r="U94">
        <f t="shared" si="23"/>
        <v>0.54714843087676712</v>
      </c>
    </row>
    <row r="95" spans="1:21" x14ac:dyDescent="0.35">
      <c r="A95" t="s">
        <v>105</v>
      </c>
      <c r="B95" s="3">
        <v>3.3205606285600401E-3</v>
      </c>
      <c r="C95">
        <v>4024.8638410192957</v>
      </c>
      <c r="D95">
        <v>4055.3048035723941</v>
      </c>
      <c r="E95">
        <v>607160</v>
      </c>
      <c r="F95">
        <v>622417</v>
      </c>
      <c r="G95">
        <v>167.02146112835501</v>
      </c>
      <c r="H95">
        <v>166.82605817552124</v>
      </c>
      <c r="I95" s="4">
        <f t="shared" ref="I95:I105" si="24">(G95-H95)/H95</f>
        <v>1.1712975477019699E-3</v>
      </c>
      <c r="K95">
        <f t="shared" si="14"/>
        <v>73.510040557126899</v>
      </c>
      <c r="L95">
        <f t="shared" si="15"/>
        <v>306.61406621388755</v>
      </c>
      <c r="M95">
        <f t="shared" si="16"/>
        <v>314.57451545557689</v>
      </c>
      <c r="N95">
        <f t="shared" si="17"/>
        <v>159.38355299905174</v>
      </c>
      <c r="O95">
        <f t="shared" si="18"/>
        <v>160.33783167125668</v>
      </c>
      <c r="P95">
        <f t="shared" si="19"/>
        <v>167.02146112835501</v>
      </c>
      <c r="Q95">
        <f t="shared" si="20"/>
        <v>166.82605817552124</v>
      </c>
      <c r="S95">
        <f t="shared" si="21"/>
        <v>1.9237497247643347</v>
      </c>
      <c r="T95">
        <f t="shared" si="22"/>
        <v>1.0479215576863739</v>
      </c>
      <c r="U95">
        <f t="shared" si="23"/>
        <v>0.54472863293833473</v>
      </c>
    </row>
    <row r="96" spans="1:21" x14ac:dyDescent="0.35">
      <c r="A96" t="s">
        <v>106</v>
      </c>
      <c r="B96" s="3">
        <v>3.3293868952552E-3</v>
      </c>
      <c r="C96">
        <v>3959.7677999683424</v>
      </c>
      <c r="D96">
        <v>4068.7157040660081</v>
      </c>
      <c r="E96">
        <v>622650</v>
      </c>
      <c r="F96">
        <v>637482</v>
      </c>
      <c r="G96">
        <v>167.01530316782399</v>
      </c>
      <c r="H96">
        <v>169.56136404837449</v>
      </c>
      <c r="I96" s="4">
        <f t="shared" si="24"/>
        <v>-1.5015572060532188E-2</v>
      </c>
      <c r="K96">
        <f t="shared" si="14"/>
        <v>73.705435038754104</v>
      </c>
      <c r="L96">
        <f t="shared" si="15"/>
        <v>301.65505079636119</v>
      </c>
      <c r="M96">
        <f t="shared" si="16"/>
        <v>315.61481396060793</v>
      </c>
      <c r="N96">
        <f t="shared" si="17"/>
        <v>163.44978140005855</v>
      </c>
      <c r="O96">
        <f t="shared" si="18"/>
        <v>164.21865342600867</v>
      </c>
      <c r="P96">
        <f t="shared" si="19"/>
        <v>167.01530316782399</v>
      </c>
      <c r="Q96">
        <f t="shared" si="20"/>
        <v>169.56136404837449</v>
      </c>
      <c r="S96">
        <f t="shared" si="21"/>
        <v>1.8455518766221679</v>
      </c>
      <c r="T96">
        <f t="shared" si="22"/>
        <v>1.0218141727521708</v>
      </c>
      <c r="U96">
        <f t="shared" si="23"/>
        <v>0.55366320811439451</v>
      </c>
    </row>
    <row r="97" spans="1:21" x14ac:dyDescent="0.35">
      <c r="A97" t="s">
        <v>107</v>
      </c>
      <c r="B97" s="3">
        <v>3.33761696474442E-3</v>
      </c>
      <c r="C97">
        <v>4066.4338350197695</v>
      </c>
      <c r="D97">
        <v>4072.1176393512906</v>
      </c>
      <c r="E97">
        <v>644520</v>
      </c>
      <c r="F97">
        <v>657973</v>
      </c>
      <c r="G97">
        <v>170.719258263944</v>
      </c>
      <c r="H97">
        <v>172.76298073803437</v>
      </c>
      <c r="I97" s="4">
        <f t="shared" si="24"/>
        <v>-1.1829631934802803E-2</v>
      </c>
      <c r="K97">
        <f t="shared" si="14"/>
        <v>73.887631001910762</v>
      </c>
      <c r="L97">
        <f t="shared" si="15"/>
        <v>309.78086772480384</v>
      </c>
      <c r="M97">
        <f t="shared" si="16"/>
        <v>315.87870587399414</v>
      </c>
      <c r="N97">
        <f t="shared" si="17"/>
        <v>169.19080238973058</v>
      </c>
      <c r="O97">
        <f t="shared" si="18"/>
        <v>169.49724078589077</v>
      </c>
      <c r="P97">
        <f t="shared" si="19"/>
        <v>170.719258263944</v>
      </c>
      <c r="Q97">
        <f t="shared" si="20"/>
        <v>172.76298073803437</v>
      </c>
      <c r="S97">
        <f t="shared" si="21"/>
        <v>1.8309557218791623</v>
      </c>
      <c r="T97">
        <f t="shared" si="22"/>
        <v>1.0090339182309249</v>
      </c>
      <c r="U97">
        <f t="shared" si="23"/>
        <v>0.55109684312590834</v>
      </c>
    </row>
    <row r="98" spans="1:21" x14ac:dyDescent="0.35">
      <c r="A98" t="s">
        <v>108</v>
      </c>
      <c r="B98" s="3">
        <v>3.34524526640579E-3</v>
      </c>
      <c r="C98">
        <v>4109.2646646891735</v>
      </c>
      <c r="D98">
        <v>4086.0653721956628</v>
      </c>
      <c r="E98">
        <v>669580</v>
      </c>
      <c r="F98">
        <v>681591</v>
      </c>
      <c r="G98">
        <v>172.78154538348301</v>
      </c>
      <c r="H98">
        <v>176.53976482412293</v>
      </c>
      <c r="I98" s="4">
        <f t="shared" si="24"/>
        <v>-2.1288231829152099E-2</v>
      </c>
      <c r="K98">
        <f t="shared" si="14"/>
        <v>74.056505125059189</v>
      </c>
      <c r="L98">
        <f t="shared" si="15"/>
        <v>313.04371967780918</v>
      </c>
      <c r="M98">
        <f t="shared" si="16"/>
        <v>316.9606470630651</v>
      </c>
      <c r="N98">
        <f t="shared" si="17"/>
        <v>175.76921967373519</v>
      </c>
      <c r="O98">
        <f t="shared" si="18"/>
        <v>175.58135948510966</v>
      </c>
      <c r="P98">
        <f t="shared" si="19"/>
        <v>172.78154538348301</v>
      </c>
      <c r="Q98">
        <f t="shared" si="20"/>
        <v>176.53976482412293</v>
      </c>
      <c r="S98">
        <f t="shared" si="21"/>
        <v>1.7809928283170653</v>
      </c>
      <c r="T98">
        <f t="shared" si="22"/>
        <v>0.98300228961704472</v>
      </c>
      <c r="U98">
        <f t="shared" si="23"/>
        <v>0.55194062210004791</v>
      </c>
    </row>
    <row r="99" spans="1:21" x14ac:dyDescent="0.35">
      <c r="A99" t="s">
        <v>109</v>
      </c>
      <c r="B99" s="3">
        <v>3.3522644096394402E-3</v>
      </c>
      <c r="C99">
        <v>4104.6343988410044</v>
      </c>
      <c r="D99">
        <v>4096.7158779143965</v>
      </c>
      <c r="E99">
        <v>669480</v>
      </c>
      <c r="F99">
        <v>681429</v>
      </c>
      <c r="G99">
        <v>176.511178085236</v>
      </c>
      <c r="H99">
        <v>177.11954785898544</v>
      </c>
      <c r="I99" s="4">
        <f t="shared" si="24"/>
        <v>-3.4347974636531995E-3</v>
      </c>
      <c r="K99">
        <f t="shared" si="14"/>
        <v>74.211893796280549</v>
      </c>
      <c r="L99">
        <f t="shared" si="15"/>
        <v>312.69098609589531</v>
      </c>
      <c r="M99">
        <f t="shared" si="16"/>
        <v>317.78681866744762</v>
      </c>
      <c r="N99">
        <f t="shared" si="17"/>
        <v>175.74296900620126</v>
      </c>
      <c r="O99">
        <f t="shared" si="18"/>
        <v>175.53962744898158</v>
      </c>
      <c r="P99">
        <f t="shared" si="19"/>
        <v>176.511178085236</v>
      </c>
      <c r="Q99">
        <f t="shared" si="20"/>
        <v>177.11954785898544</v>
      </c>
      <c r="S99">
        <f t="shared" si="21"/>
        <v>1.7792517553567773</v>
      </c>
      <c r="T99">
        <f t="shared" si="22"/>
        <v>1.0043712080396663</v>
      </c>
      <c r="U99">
        <f t="shared" si="23"/>
        <v>0.56449077822506843</v>
      </c>
    </row>
    <row r="100" spans="1:21" x14ac:dyDescent="0.35">
      <c r="A100" t="s">
        <v>110</v>
      </c>
      <c r="B100" s="3">
        <v>3.3586349305540198E-3</v>
      </c>
      <c r="C100">
        <v>4123.644275197862</v>
      </c>
      <c r="D100">
        <v>4095.2807054564519</v>
      </c>
      <c r="E100">
        <v>692980</v>
      </c>
      <c r="F100">
        <v>703060</v>
      </c>
      <c r="G100">
        <v>180.67388507438</v>
      </c>
      <c r="H100">
        <v>180.21910682024946</v>
      </c>
      <c r="I100" s="4">
        <f t="shared" si="24"/>
        <v>2.5234741318750781E-3</v>
      </c>
      <c r="K100">
        <f t="shared" si="14"/>
        <v>74.352923370254587</v>
      </c>
      <c r="L100">
        <f t="shared" si="15"/>
        <v>314.13915818773012</v>
      </c>
      <c r="M100">
        <f t="shared" si="16"/>
        <v>317.6754907396047</v>
      </c>
      <c r="N100">
        <f t="shared" si="17"/>
        <v>181.91187587667645</v>
      </c>
      <c r="O100">
        <f t="shared" si="18"/>
        <v>181.11188469272804</v>
      </c>
      <c r="P100">
        <f t="shared" si="19"/>
        <v>180.67388507438</v>
      </c>
      <c r="Q100">
        <f t="shared" si="20"/>
        <v>180.21910682024946</v>
      </c>
      <c r="S100">
        <f t="shared" si="21"/>
        <v>1.7268754811846068</v>
      </c>
      <c r="T100">
        <f t="shared" si="22"/>
        <v>0.99319455754974606</v>
      </c>
      <c r="U100">
        <f t="shared" si="23"/>
        <v>0.57513964867254452</v>
      </c>
    </row>
    <row r="101" spans="1:21" x14ac:dyDescent="0.35">
      <c r="A101" t="s">
        <v>111</v>
      </c>
      <c r="B101" s="3">
        <v>3.3643266868771302E-3</v>
      </c>
      <c r="C101">
        <v>4186.2032018495856</v>
      </c>
      <c r="D101">
        <v>4101.4800608913565</v>
      </c>
      <c r="E101">
        <v>704200</v>
      </c>
      <c r="F101">
        <v>713660</v>
      </c>
      <c r="G101">
        <v>183.093832383619</v>
      </c>
      <c r="H101">
        <v>182.01791726859446</v>
      </c>
      <c r="I101" s="4">
        <f t="shared" si="24"/>
        <v>5.9110395897831883E-3</v>
      </c>
      <c r="K101">
        <f t="shared" si="14"/>
        <v>74.478926562171779</v>
      </c>
      <c r="L101">
        <f t="shared" si="15"/>
        <v>318.90489626889803</v>
      </c>
      <c r="M101">
        <f t="shared" si="16"/>
        <v>318.15638165324305</v>
      </c>
      <c r="N101">
        <f t="shared" si="17"/>
        <v>184.85720077398418</v>
      </c>
      <c r="O101">
        <f t="shared" si="18"/>
        <v>183.84249940234446</v>
      </c>
      <c r="P101">
        <f t="shared" si="19"/>
        <v>183.093832383619</v>
      </c>
      <c r="Q101">
        <f t="shared" si="20"/>
        <v>182.01791726859446</v>
      </c>
      <c r="S101">
        <f t="shared" si="21"/>
        <v>1.7251418659033326</v>
      </c>
      <c r="T101">
        <f t="shared" si="22"/>
        <v>0.99046091586921103</v>
      </c>
      <c r="U101">
        <f t="shared" si="23"/>
        <v>0.57413302375023978</v>
      </c>
    </row>
    <row r="102" spans="1:21" x14ac:dyDescent="0.35">
      <c r="A102" t="s">
        <v>112</v>
      </c>
      <c r="B102" s="3">
        <v>3.36932278137977E-3</v>
      </c>
      <c r="C102">
        <v>4120.9542733408944</v>
      </c>
      <c r="D102">
        <v>4124.995534757476</v>
      </c>
      <c r="E102">
        <v>706670</v>
      </c>
      <c r="F102">
        <v>715242</v>
      </c>
      <c r="G102">
        <v>183.32829762247201</v>
      </c>
      <c r="H102">
        <v>183.01254661428862</v>
      </c>
      <c r="I102" s="4">
        <f t="shared" si="24"/>
        <v>1.7252970576320656E-3</v>
      </c>
      <c r="K102">
        <f t="shared" si="14"/>
        <v>74.589529303876745</v>
      </c>
      <c r="L102">
        <f t="shared" si="15"/>
        <v>313.93423388716576</v>
      </c>
      <c r="M102">
        <f t="shared" si="16"/>
        <v>319.98050318182123</v>
      </c>
      <c r="N102">
        <f t="shared" si="17"/>
        <v>185.50559226207241</v>
      </c>
      <c r="O102">
        <f t="shared" si="18"/>
        <v>184.25003076749667</v>
      </c>
      <c r="P102">
        <f t="shared" si="19"/>
        <v>183.32829762247201</v>
      </c>
      <c r="Q102">
        <f t="shared" si="20"/>
        <v>183.01254661428862</v>
      </c>
      <c r="S102">
        <f t="shared" si="21"/>
        <v>1.6923168194501448</v>
      </c>
      <c r="T102">
        <f t="shared" si="22"/>
        <v>0.98826291642720698</v>
      </c>
      <c r="U102">
        <f t="shared" si="23"/>
        <v>0.58397039199096668</v>
      </c>
    </row>
    <row r="103" spans="1:21" x14ac:dyDescent="0.35">
      <c r="A103" t="s">
        <v>113</v>
      </c>
      <c r="B103" s="3">
        <v>3.3736112482786701E-3</v>
      </c>
      <c r="C103">
        <v>4074.5548070866989</v>
      </c>
      <c r="D103">
        <v>4140.6342113149703</v>
      </c>
      <c r="E103">
        <v>697620</v>
      </c>
      <c r="F103">
        <v>707052</v>
      </c>
      <c r="G103">
        <v>183.210833131736</v>
      </c>
      <c r="H103">
        <v>182.53836095990869</v>
      </c>
      <c r="I103" s="4">
        <f t="shared" si="24"/>
        <v>3.6840046568348741E-3</v>
      </c>
      <c r="K103">
        <f t="shared" si="14"/>
        <v>74.684466698771629</v>
      </c>
      <c r="L103">
        <f t="shared" si="15"/>
        <v>310.39952325338936</v>
      </c>
      <c r="M103">
        <f t="shared" si="16"/>
        <v>321.19361276019538</v>
      </c>
      <c r="N103">
        <f t="shared" si="17"/>
        <v>183.12990685025113</v>
      </c>
      <c r="O103">
        <f t="shared" si="18"/>
        <v>182.14024449657603</v>
      </c>
      <c r="P103">
        <f t="shared" si="19"/>
        <v>183.210833131736</v>
      </c>
      <c r="Q103">
        <f t="shared" si="20"/>
        <v>182.53836095990869</v>
      </c>
      <c r="S103">
        <f t="shared" si="21"/>
        <v>1.694969044609459</v>
      </c>
      <c r="T103">
        <f t="shared" si="22"/>
        <v>1.0004419064197474</v>
      </c>
      <c r="U103">
        <f t="shared" si="23"/>
        <v>0.59024199267914135</v>
      </c>
    </row>
    <row r="104" spans="1:21" x14ac:dyDescent="0.35">
      <c r="A104" t="s">
        <v>117</v>
      </c>
      <c r="B104">
        <v>3.3771975506771698E-3</v>
      </c>
      <c r="C104">
        <v>4156.556423150445</v>
      </c>
      <c r="D104">
        <v>4139.9415119527239</v>
      </c>
      <c r="E104">
        <v>706880</v>
      </c>
      <c r="F104">
        <v>715527</v>
      </c>
      <c r="G104">
        <v>184.62011027515001</v>
      </c>
      <c r="H104">
        <v>183.8089192585395</v>
      </c>
      <c r="I104" s="4">
        <f t="shared" si="24"/>
        <v>4.4132298904903163E-3</v>
      </c>
      <c r="K104">
        <f t="shared" ref="K104" si="25">B104/AVERAGE(B$3:B$6)*100</f>
        <v>74.763859688165169</v>
      </c>
      <c r="L104">
        <f t="shared" ref="L104" si="26">C104/AVERAGE(C$3:C$6)*100</f>
        <v>316.64640511835398</v>
      </c>
      <c r="M104">
        <f t="shared" ref="M104" si="27">D104/AVERAGE(D$3:D$6)*100</f>
        <v>321.13987929827579</v>
      </c>
      <c r="N104">
        <f t="shared" ref="N104" si="28">E104/AVERAGE(E$3:E$6)*100</f>
        <v>185.56071866389371</v>
      </c>
      <c r="O104">
        <f t="shared" ref="O104" si="29">F104/AVERAGE(F$3:F$6)*100</f>
        <v>184.32344823846276</v>
      </c>
      <c r="P104">
        <f t="shared" ref="P104" si="30">G104</f>
        <v>184.62011027515001</v>
      </c>
      <c r="Q104">
        <f t="shared" ref="Q104" si="31">H104</f>
        <v>183.8089192585395</v>
      </c>
      <c r="S104">
        <f t="shared" ref="S104" si="32">L104/N104</f>
        <v>1.7064301507254662</v>
      </c>
      <c r="T104">
        <f t="shared" ref="T104" si="33">P104/N104</f>
        <v>0.99493099404056839</v>
      </c>
      <c r="U104">
        <f t="shared" ref="U104" si="34">P104/L104</f>
        <v>0.58304818021270111</v>
      </c>
    </row>
    <row r="105" spans="1:21" x14ac:dyDescent="0.35">
      <c r="A105" t="s">
        <v>118</v>
      </c>
      <c r="B105">
        <v>3.38012638402345E-3</v>
      </c>
      <c r="C105">
        <v>4194.6726844077421</v>
      </c>
      <c r="D105">
        <v>4140.1584225727011</v>
      </c>
      <c r="E105">
        <v>715420</v>
      </c>
      <c r="F105">
        <v>723736</v>
      </c>
      <c r="G105">
        <v>185.22825750355199</v>
      </c>
      <c r="H105">
        <v>185.02546601395088</v>
      </c>
      <c r="I105" s="4">
        <f t="shared" si="24"/>
        <v>1.0960193424715964E-3</v>
      </c>
      <c r="K105">
        <f t="shared" ref="K105" si="35">B105/AVERAGE(B$3:B$6)*100</f>
        <v>74.828697732746647</v>
      </c>
      <c r="L105">
        <f t="shared" ref="L105" si="36">C105/AVERAGE(C$3:C$6)*100</f>
        <v>319.55010132140637</v>
      </c>
      <c r="M105">
        <f t="shared" ref="M105" si="37">D105/AVERAGE(D$3:D$6)*100</f>
        <v>321.15670529693222</v>
      </c>
      <c r="N105">
        <f t="shared" ref="N105" si="38">E105/AVERAGE(E$3:E$6)*100</f>
        <v>187.8025256712919</v>
      </c>
      <c r="O105">
        <f t="shared" ref="O105" si="39">F105/AVERAGE(F$3:F$6)*100</f>
        <v>186.43812900744777</v>
      </c>
      <c r="P105">
        <f t="shared" ref="P105" si="40">G105</f>
        <v>185.22825750355199</v>
      </c>
      <c r="Q105">
        <f t="shared" ref="Q105" si="41">H105</f>
        <v>185.02546601395088</v>
      </c>
      <c r="S105">
        <f t="shared" ref="S105" si="42">L105/N105</f>
        <v>1.7015218521645996</v>
      </c>
      <c r="T105">
        <f t="shared" ref="T105" si="43">P105/N105</f>
        <v>0.98629268611517174</v>
      </c>
      <c r="U105">
        <f t="shared" ref="U105" si="44">P105/L105</f>
        <v>0.57965325855818695</v>
      </c>
    </row>
  </sheetData>
  <mergeCells count="2">
    <mergeCell ref="B1:H1"/>
    <mergeCell ref="K1:Q1"/>
  </mergeCells>
  <phoneticPr fontId="3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Indústria</vt:lpstr>
      <vt:lpstr>Serviços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2024-01-09T21:53:19Z</dcterms:modified>
</cp:coreProperties>
</file>