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8_{1B0479AF-66D7-401F-B293-BE03A99E5E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B" sheetId="4" r:id="rId1"/>
    <sheet name="Indústria" sheetId="5" r:id="rId2"/>
    <sheet name="Serviço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0" i="5" l="1"/>
  <c r="K110" i="5"/>
  <c r="K102" i="5"/>
  <c r="K106" i="5"/>
  <c r="K86" i="5"/>
  <c r="K90" i="5"/>
  <c r="K94" i="5"/>
  <c r="K98" i="5"/>
  <c r="K66" i="5"/>
  <c r="K70" i="5"/>
  <c r="K74" i="5"/>
  <c r="K78" i="5"/>
  <c r="K82" i="5"/>
  <c r="K50" i="5"/>
  <c r="K54" i="5"/>
  <c r="K58" i="5"/>
  <c r="K62" i="5"/>
  <c r="K30" i="5"/>
  <c r="K34" i="5"/>
  <c r="K38" i="5"/>
  <c r="K42" i="5"/>
  <c r="K46" i="5"/>
  <c r="K18" i="5"/>
  <c r="K22" i="5"/>
  <c r="K26" i="5"/>
  <c r="K10" i="5"/>
  <c r="K14" i="5"/>
  <c r="K6" i="5"/>
  <c r="J10" i="5"/>
  <c r="J14" i="5"/>
  <c r="J18" i="5"/>
  <c r="J22" i="5"/>
  <c r="J26" i="5"/>
  <c r="J30" i="5"/>
  <c r="J34" i="5"/>
  <c r="J38" i="5"/>
  <c r="J42" i="5"/>
  <c r="J46" i="5"/>
  <c r="J50" i="5"/>
  <c r="J54" i="5"/>
  <c r="J58" i="5"/>
  <c r="J62" i="5"/>
  <c r="J66" i="5"/>
  <c r="J70" i="5"/>
  <c r="J74" i="5"/>
  <c r="J78" i="5"/>
  <c r="J82" i="5"/>
  <c r="J86" i="5"/>
  <c r="J90" i="5"/>
  <c r="J94" i="5"/>
  <c r="J98" i="5"/>
  <c r="J102" i="5"/>
  <c r="J106" i="5"/>
  <c r="K222" i="4"/>
  <c r="K218" i="4"/>
  <c r="K214" i="4"/>
  <c r="K210" i="4"/>
  <c r="K206" i="4"/>
  <c r="K202" i="4"/>
  <c r="K198" i="4"/>
  <c r="K194" i="4"/>
  <c r="K190" i="4"/>
  <c r="K186" i="4"/>
  <c r="K182" i="4"/>
  <c r="K178" i="4"/>
  <c r="K174" i="4"/>
  <c r="K170" i="4"/>
  <c r="K166" i="4"/>
  <c r="K162" i="4"/>
  <c r="K158" i="4"/>
  <c r="K154" i="4"/>
  <c r="K150" i="4"/>
  <c r="K146" i="4"/>
  <c r="K142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74" i="4"/>
  <c r="K70" i="4"/>
  <c r="K66" i="4"/>
  <c r="K62" i="4"/>
  <c r="K58" i="4"/>
  <c r="K54" i="4"/>
  <c r="K50" i="4"/>
  <c r="K46" i="4"/>
  <c r="K42" i="4"/>
  <c r="K38" i="4"/>
  <c r="K34" i="4"/>
  <c r="K30" i="4"/>
  <c r="K26" i="4"/>
  <c r="K22" i="4"/>
  <c r="K18" i="4"/>
  <c r="K14" i="4"/>
  <c r="K10" i="4"/>
  <c r="K6" i="4"/>
  <c r="J6" i="5"/>
  <c r="J222" i="4"/>
  <c r="J218" i="4"/>
  <c r="J42" i="4"/>
  <c r="J46" i="4"/>
  <c r="J50" i="4"/>
  <c r="J54" i="4"/>
  <c r="J38" i="4"/>
  <c r="J22" i="4"/>
  <c r="J26" i="4"/>
  <c r="J30" i="4"/>
  <c r="J34" i="4"/>
  <c r="J18" i="4"/>
  <c r="J14" i="4"/>
  <c r="J10" i="4"/>
  <c r="J6" i="4"/>
  <c r="K108" i="6"/>
  <c r="L108" i="6"/>
  <c r="M108" i="6"/>
  <c r="N108" i="6"/>
  <c r="O108" i="6"/>
  <c r="P108" i="6"/>
  <c r="Q108" i="6"/>
  <c r="S108" i="6"/>
  <c r="T108" i="6"/>
  <c r="U108" i="6"/>
  <c r="V108" i="6"/>
  <c r="W108" i="6"/>
  <c r="X108" i="6"/>
  <c r="K109" i="6"/>
  <c r="L109" i="6"/>
  <c r="W109" i="6" s="1"/>
  <c r="M109" i="6"/>
  <c r="X109" i="6" s="1"/>
  <c r="N109" i="6"/>
  <c r="O109" i="6"/>
  <c r="P109" i="6"/>
  <c r="T109" i="6" s="1"/>
  <c r="Q109" i="6"/>
  <c r="V109" i="6"/>
  <c r="K110" i="6"/>
  <c r="L110" i="6"/>
  <c r="M110" i="6"/>
  <c r="N110" i="6"/>
  <c r="S110" i="6" s="1"/>
  <c r="O110" i="6"/>
  <c r="P110" i="6"/>
  <c r="T110" i="6" s="1"/>
  <c r="Q110" i="6"/>
  <c r="W110" i="6"/>
  <c r="X110" i="6"/>
  <c r="I108" i="6"/>
  <c r="I109" i="6"/>
  <c r="I110" i="6"/>
  <c r="L108" i="5"/>
  <c r="M108" i="5"/>
  <c r="T108" i="5" s="1"/>
  <c r="N108" i="5"/>
  <c r="O108" i="5"/>
  <c r="P108" i="5"/>
  <c r="Y108" i="5" s="1"/>
  <c r="Q108" i="5"/>
  <c r="V108" i="5" s="1"/>
  <c r="R108" i="5"/>
  <c r="AB108" i="5"/>
  <c r="AC108" i="5"/>
  <c r="L109" i="5"/>
  <c r="M109" i="5"/>
  <c r="X109" i="5" s="1"/>
  <c r="N109" i="5"/>
  <c r="O109" i="5"/>
  <c r="P109" i="5"/>
  <c r="Q109" i="5"/>
  <c r="V109" i="5" s="1"/>
  <c r="R109" i="5"/>
  <c r="AB109" i="5"/>
  <c r="AC109" i="5"/>
  <c r="L110" i="5"/>
  <c r="M110" i="5"/>
  <c r="N110" i="5"/>
  <c r="O110" i="5"/>
  <c r="P110" i="5"/>
  <c r="Q110" i="5"/>
  <c r="V110" i="5" s="1"/>
  <c r="R110" i="5"/>
  <c r="AB110" i="5"/>
  <c r="AC110" i="5"/>
  <c r="I108" i="5"/>
  <c r="I109" i="5"/>
  <c r="I110" i="5"/>
  <c r="L220" i="4"/>
  <c r="M220" i="4"/>
  <c r="N220" i="4"/>
  <c r="O220" i="4"/>
  <c r="P220" i="4"/>
  <c r="AB220" i="4" s="1"/>
  <c r="Q220" i="4"/>
  <c r="Y220" i="4" s="1"/>
  <c r="R220" i="4"/>
  <c r="T220" i="4"/>
  <c r="U220" i="4"/>
  <c r="X220" i="4"/>
  <c r="L221" i="4"/>
  <c r="M221" i="4"/>
  <c r="AA221" i="4" s="1"/>
  <c r="N221" i="4"/>
  <c r="O221" i="4"/>
  <c r="P221" i="4"/>
  <c r="Q221" i="4"/>
  <c r="R221" i="4"/>
  <c r="T221" i="4"/>
  <c r="U221" i="4"/>
  <c r="Y221" i="4"/>
  <c r="L222" i="4"/>
  <c r="M222" i="4"/>
  <c r="N222" i="4"/>
  <c r="AA222" i="4" s="1"/>
  <c r="O222" i="4"/>
  <c r="P222" i="4"/>
  <c r="Q222" i="4"/>
  <c r="R222" i="4"/>
  <c r="T222" i="4"/>
  <c r="U222" i="4"/>
  <c r="I220" i="4"/>
  <c r="I221" i="4"/>
  <c r="I222" i="4"/>
  <c r="I106" i="6"/>
  <c r="K106" i="6"/>
  <c r="L106" i="6"/>
  <c r="M106" i="6"/>
  <c r="N106" i="6"/>
  <c r="O106" i="6"/>
  <c r="P106" i="6"/>
  <c r="T106" i="6" s="1"/>
  <c r="Q106" i="6"/>
  <c r="I107" i="6"/>
  <c r="K107" i="6"/>
  <c r="L107" i="6"/>
  <c r="W107" i="6" s="1"/>
  <c r="M107" i="6"/>
  <c r="N107" i="6"/>
  <c r="O107" i="6"/>
  <c r="P107" i="6"/>
  <c r="Q107" i="6"/>
  <c r="T110" i="5" l="1"/>
  <c r="W110" i="5"/>
  <c r="AB222" i="4"/>
  <c r="U110" i="5"/>
  <c r="Y110" i="5"/>
  <c r="Y109" i="5"/>
  <c r="U108" i="5"/>
  <c r="X108" i="5"/>
  <c r="X110" i="5"/>
  <c r="U109" i="5"/>
  <c r="W109" i="5"/>
  <c r="W108" i="5"/>
  <c r="AB221" i="4"/>
  <c r="X222" i="4"/>
  <c r="W222" i="4"/>
  <c r="V110" i="6"/>
  <c r="S109" i="6"/>
  <c r="U110" i="6"/>
  <c r="U109" i="6"/>
  <c r="T107" i="6"/>
  <c r="U106" i="6"/>
  <c r="X106" i="6"/>
  <c r="S106" i="6"/>
  <c r="X107" i="6"/>
  <c r="W106" i="6"/>
  <c r="V107" i="6"/>
  <c r="T109" i="5"/>
  <c r="X221" i="4"/>
  <c r="Y222" i="4"/>
  <c r="W221" i="4"/>
  <c r="W220" i="4"/>
  <c r="AA220" i="4"/>
  <c r="S107" i="6"/>
  <c r="V106" i="6"/>
  <c r="U107" i="6"/>
  <c r="AC107" i="5" l="1"/>
  <c r="AB107" i="5"/>
  <c r="R107" i="5"/>
  <c r="Q107" i="5"/>
  <c r="P107" i="5"/>
  <c r="O107" i="5"/>
  <c r="N107" i="5"/>
  <c r="M107" i="5"/>
  <c r="L107" i="5"/>
  <c r="I107" i="5"/>
  <c r="I106" i="5"/>
  <c r="L106" i="5"/>
  <c r="M106" i="5"/>
  <c r="N106" i="5"/>
  <c r="O106" i="5"/>
  <c r="P106" i="5"/>
  <c r="Q106" i="5"/>
  <c r="R106" i="5"/>
  <c r="AB106" i="5"/>
  <c r="AC106" i="5"/>
  <c r="X106" i="5" l="1"/>
  <c r="Y106" i="5"/>
  <c r="U107" i="5"/>
  <c r="W107" i="5"/>
  <c r="U106" i="5"/>
  <c r="V106" i="5"/>
  <c r="T106" i="5"/>
  <c r="T107" i="5"/>
  <c r="X107" i="5"/>
  <c r="Y107" i="5"/>
  <c r="V107" i="5"/>
  <c r="W106" i="5"/>
  <c r="Q105" i="6" l="1"/>
  <c r="P105" i="6"/>
  <c r="O105" i="6"/>
  <c r="N105" i="6"/>
  <c r="M105" i="6"/>
  <c r="L105" i="6"/>
  <c r="K105" i="6"/>
  <c r="I105" i="6"/>
  <c r="Q104" i="6"/>
  <c r="P104" i="6"/>
  <c r="O104" i="6"/>
  <c r="N104" i="6"/>
  <c r="M104" i="6"/>
  <c r="L104" i="6"/>
  <c r="K104" i="6"/>
  <c r="I104" i="6"/>
  <c r="Q103" i="6"/>
  <c r="P103" i="6"/>
  <c r="O103" i="6"/>
  <c r="N103" i="6"/>
  <c r="M103" i="6"/>
  <c r="L103" i="6"/>
  <c r="K103" i="6"/>
  <c r="I103" i="6"/>
  <c r="Q102" i="6"/>
  <c r="P102" i="6"/>
  <c r="O102" i="6"/>
  <c r="N102" i="6"/>
  <c r="T102" i="6" s="1"/>
  <c r="M102" i="6"/>
  <c r="L102" i="6"/>
  <c r="K102" i="6"/>
  <c r="I102" i="6"/>
  <c r="Q101" i="6"/>
  <c r="P101" i="6"/>
  <c r="O101" i="6"/>
  <c r="N101" i="6"/>
  <c r="M101" i="6"/>
  <c r="X101" i="6" s="1"/>
  <c r="L101" i="6"/>
  <c r="K101" i="6"/>
  <c r="I101" i="6"/>
  <c r="Q100" i="6"/>
  <c r="P100" i="6"/>
  <c r="O100" i="6"/>
  <c r="N100" i="6"/>
  <c r="M100" i="6"/>
  <c r="L100" i="6"/>
  <c r="K100" i="6"/>
  <c r="I100" i="6"/>
  <c r="Q99" i="6"/>
  <c r="P99" i="6"/>
  <c r="O99" i="6"/>
  <c r="N99" i="6"/>
  <c r="M99" i="6"/>
  <c r="X99" i="6" s="1"/>
  <c r="L99" i="6"/>
  <c r="K99" i="6"/>
  <c r="I99" i="6"/>
  <c r="Q98" i="6"/>
  <c r="P98" i="6"/>
  <c r="O98" i="6"/>
  <c r="N98" i="6"/>
  <c r="T98" i="6" s="1"/>
  <c r="M98" i="6"/>
  <c r="L98" i="6"/>
  <c r="K98" i="6"/>
  <c r="I98" i="6"/>
  <c r="Q97" i="6"/>
  <c r="P97" i="6"/>
  <c r="O97" i="6"/>
  <c r="N97" i="6"/>
  <c r="M97" i="6"/>
  <c r="X97" i="6" s="1"/>
  <c r="L97" i="6"/>
  <c r="K97" i="6"/>
  <c r="I97" i="6"/>
  <c r="Q96" i="6"/>
  <c r="P96" i="6"/>
  <c r="O96" i="6"/>
  <c r="N96" i="6"/>
  <c r="M96" i="6"/>
  <c r="X96" i="6" s="1"/>
  <c r="L96" i="6"/>
  <c r="K96" i="6"/>
  <c r="I96" i="6"/>
  <c r="Q95" i="6"/>
  <c r="P95" i="6"/>
  <c r="O95" i="6"/>
  <c r="N95" i="6"/>
  <c r="M95" i="6"/>
  <c r="X95" i="6" s="1"/>
  <c r="L95" i="6"/>
  <c r="K95" i="6"/>
  <c r="I95" i="6"/>
  <c r="Q94" i="6"/>
  <c r="P94" i="6"/>
  <c r="T94" i="6" s="1"/>
  <c r="O94" i="6"/>
  <c r="N94" i="6"/>
  <c r="M94" i="6"/>
  <c r="L94" i="6"/>
  <c r="W94" i="6" s="1"/>
  <c r="K94" i="6"/>
  <c r="I94" i="6"/>
  <c r="Q93" i="6"/>
  <c r="P93" i="6"/>
  <c r="O93" i="6"/>
  <c r="N93" i="6"/>
  <c r="M93" i="6"/>
  <c r="L93" i="6"/>
  <c r="W93" i="6" s="1"/>
  <c r="K93" i="6"/>
  <c r="I93" i="6"/>
  <c r="Q92" i="6"/>
  <c r="P92" i="6"/>
  <c r="O92" i="6"/>
  <c r="N92" i="6"/>
  <c r="M92" i="6"/>
  <c r="L92" i="6"/>
  <c r="K92" i="6"/>
  <c r="I92" i="6"/>
  <c r="Q91" i="6"/>
  <c r="P91" i="6"/>
  <c r="O91" i="6"/>
  <c r="N91" i="6"/>
  <c r="M91" i="6"/>
  <c r="L91" i="6"/>
  <c r="K91" i="6"/>
  <c r="I91" i="6"/>
  <c r="Q90" i="6"/>
  <c r="P90" i="6"/>
  <c r="O90" i="6"/>
  <c r="N90" i="6"/>
  <c r="M90" i="6"/>
  <c r="L90" i="6"/>
  <c r="K90" i="6"/>
  <c r="I90" i="6"/>
  <c r="Q89" i="6"/>
  <c r="P89" i="6"/>
  <c r="O89" i="6"/>
  <c r="N89" i="6"/>
  <c r="M89" i="6"/>
  <c r="X89" i="6" s="1"/>
  <c r="L89" i="6"/>
  <c r="K89" i="6"/>
  <c r="I89" i="6"/>
  <c r="Q88" i="6"/>
  <c r="P88" i="6"/>
  <c r="O88" i="6"/>
  <c r="N88" i="6"/>
  <c r="M88" i="6"/>
  <c r="L88" i="6"/>
  <c r="W88" i="6" s="1"/>
  <c r="K88" i="6"/>
  <c r="I88" i="6"/>
  <c r="Q87" i="6"/>
  <c r="P87" i="6"/>
  <c r="O87" i="6"/>
  <c r="N87" i="6"/>
  <c r="M87" i="6"/>
  <c r="L87" i="6"/>
  <c r="U87" i="6" s="1"/>
  <c r="K87" i="6"/>
  <c r="I87" i="6"/>
  <c r="Q86" i="6"/>
  <c r="P86" i="6"/>
  <c r="O86" i="6"/>
  <c r="N86" i="6"/>
  <c r="T86" i="6" s="1"/>
  <c r="M86" i="6"/>
  <c r="L86" i="6"/>
  <c r="K86" i="6"/>
  <c r="I86" i="6"/>
  <c r="S85" i="6"/>
  <c r="Q85" i="6"/>
  <c r="P85" i="6"/>
  <c r="O85" i="6"/>
  <c r="N85" i="6"/>
  <c r="M85" i="6"/>
  <c r="X85" i="6" s="1"/>
  <c r="L85" i="6"/>
  <c r="K85" i="6"/>
  <c r="I85" i="6"/>
  <c r="Q84" i="6"/>
  <c r="P84" i="6"/>
  <c r="O84" i="6"/>
  <c r="N84" i="6"/>
  <c r="M84" i="6"/>
  <c r="X84" i="6" s="1"/>
  <c r="L84" i="6"/>
  <c r="K84" i="6"/>
  <c r="I84" i="6"/>
  <c r="Q83" i="6"/>
  <c r="P83" i="6"/>
  <c r="O83" i="6"/>
  <c r="N83" i="6"/>
  <c r="M83" i="6"/>
  <c r="X83" i="6" s="1"/>
  <c r="L83" i="6"/>
  <c r="K83" i="6"/>
  <c r="I83" i="6"/>
  <c r="Q82" i="6"/>
  <c r="P82" i="6"/>
  <c r="T82" i="6" s="1"/>
  <c r="O82" i="6"/>
  <c r="N82" i="6"/>
  <c r="S82" i="6" s="1"/>
  <c r="M82" i="6"/>
  <c r="L82" i="6"/>
  <c r="W82" i="6" s="1"/>
  <c r="K82" i="6"/>
  <c r="I82" i="6"/>
  <c r="Q81" i="6"/>
  <c r="P81" i="6"/>
  <c r="O81" i="6"/>
  <c r="N81" i="6"/>
  <c r="M81" i="6"/>
  <c r="L81" i="6"/>
  <c r="W81" i="6" s="1"/>
  <c r="K81" i="6"/>
  <c r="I81" i="6"/>
  <c r="Q80" i="6"/>
  <c r="P80" i="6"/>
  <c r="O80" i="6"/>
  <c r="N80" i="6"/>
  <c r="M80" i="6"/>
  <c r="L80" i="6"/>
  <c r="S80" i="6" s="1"/>
  <c r="K80" i="6"/>
  <c r="I80" i="6"/>
  <c r="Q79" i="6"/>
  <c r="P79" i="6"/>
  <c r="O79" i="6"/>
  <c r="N79" i="6"/>
  <c r="M79" i="6"/>
  <c r="L79" i="6"/>
  <c r="S79" i="6" s="1"/>
  <c r="K79" i="6"/>
  <c r="I79" i="6"/>
  <c r="Q78" i="6"/>
  <c r="P78" i="6"/>
  <c r="O78" i="6"/>
  <c r="N78" i="6"/>
  <c r="X78" i="6" s="1"/>
  <c r="M78" i="6"/>
  <c r="L78" i="6"/>
  <c r="W78" i="6" s="1"/>
  <c r="K78" i="6"/>
  <c r="I78" i="6"/>
  <c r="Q77" i="6"/>
  <c r="P77" i="6"/>
  <c r="O77" i="6"/>
  <c r="N77" i="6"/>
  <c r="M77" i="6"/>
  <c r="L77" i="6"/>
  <c r="W77" i="6" s="1"/>
  <c r="K77" i="6"/>
  <c r="I77" i="6"/>
  <c r="Q76" i="6"/>
  <c r="P76" i="6"/>
  <c r="O76" i="6"/>
  <c r="N76" i="6"/>
  <c r="M76" i="6"/>
  <c r="L76" i="6"/>
  <c r="K76" i="6"/>
  <c r="I76" i="6"/>
  <c r="Q75" i="6"/>
  <c r="P75" i="6"/>
  <c r="O75" i="6"/>
  <c r="N75" i="6"/>
  <c r="M75" i="6"/>
  <c r="L75" i="6"/>
  <c r="K75" i="6"/>
  <c r="I75" i="6"/>
  <c r="Q74" i="6"/>
  <c r="P74" i="6"/>
  <c r="O74" i="6"/>
  <c r="N74" i="6"/>
  <c r="X74" i="6" s="1"/>
  <c r="M74" i="6"/>
  <c r="L74" i="6"/>
  <c r="K74" i="6"/>
  <c r="I74" i="6"/>
  <c r="Q73" i="6"/>
  <c r="P73" i="6"/>
  <c r="O73" i="6"/>
  <c r="N73" i="6"/>
  <c r="M73" i="6"/>
  <c r="L73" i="6"/>
  <c r="W73" i="6" s="1"/>
  <c r="K73" i="6"/>
  <c r="I73" i="6"/>
  <c r="Q72" i="6"/>
  <c r="P72" i="6"/>
  <c r="O72" i="6"/>
  <c r="N72" i="6"/>
  <c r="M72" i="6"/>
  <c r="L72" i="6"/>
  <c r="K72" i="6"/>
  <c r="I72" i="6"/>
  <c r="Q71" i="6"/>
  <c r="P71" i="6"/>
  <c r="O71" i="6"/>
  <c r="N71" i="6"/>
  <c r="M71" i="6"/>
  <c r="L71" i="6"/>
  <c r="U71" i="6" s="1"/>
  <c r="K71" i="6"/>
  <c r="I71" i="6"/>
  <c r="Q70" i="6"/>
  <c r="P70" i="6"/>
  <c r="O70" i="6"/>
  <c r="N70" i="6"/>
  <c r="M70" i="6"/>
  <c r="L70" i="6"/>
  <c r="W70" i="6" s="1"/>
  <c r="K70" i="6"/>
  <c r="I70" i="6"/>
  <c r="Q69" i="6"/>
  <c r="P69" i="6"/>
  <c r="O69" i="6"/>
  <c r="N69" i="6"/>
  <c r="S69" i="6" s="1"/>
  <c r="M69" i="6"/>
  <c r="W69" i="6" s="1"/>
  <c r="L69" i="6"/>
  <c r="K69" i="6"/>
  <c r="I69" i="6"/>
  <c r="Q68" i="6"/>
  <c r="P68" i="6"/>
  <c r="O68" i="6"/>
  <c r="N68" i="6"/>
  <c r="M68" i="6"/>
  <c r="L68" i="6"/>
  <c r="K68" i="6"/>
  <c r="I68" i="6"/>
  <c r="Q67" i="6"/>
  <c r="P67" i="6"/>
  <c r="O67" i="6"/>
  <c r="N67" i="6"/>
  <c r="M67" i="6"/>
  <c r="L67" i="6"/>
  <c r="K67" i="6"/>
  <c r="I67" i="6"/>
  <c r="Q66" i="6"/>
  <c r="P66" i="6"/>
  <c r="O66" i="6"/>
  <c r="N66" i="6"/>
  <c r="M66" i="6"/>
  <c r="L66" i="6"/>
  <c r="K66" i="6"/>
  <c r="I66" i="6"/>
  <c r="Q65" i="6"/>
  <c r="P65" i="6"/>
  <c r="U65" i="6" s="1"/>
  <c r="O65" i="6"/>
  <c r="N65" i="6"/>
  <c r="M65" i="6"/>
  <c r="L65" i="6"/>
  <c r="K65" i="6"/>
  <c r="I65" i="6"/>
  <c r="S64" i="6"/>
  <c r="Q64" i="6"/>
  <c r="P64" i="6"/>
  <c r="O64" i="6"/>
  <c r="N64" i="6"/>
  <c r="M64" i="6"/>
  <c r="L64" i="6"/>
  <c r="K64" i="6"/>
  <c r="I64" i="6"/>
  <c r="Q63" i="6"/>
  <c r="P63" i="6"/>
  <c r="O63" i="6"/>
  <c r="N63" i="6"/>
  <c r="M63" i="6"/>
  <c r="L63" i="6"/>
  <c r="K63" i="6"/>
  <c r="I63" i="6"/>
  <c r="Q62" i="6"/>
  <c r="P62" i="6"/>
  <c r="O62" i="6"/>
  <c r="N62" i="6"/>
  <c r="M62" i="6"/>
  <c r="L62" i="6"/>
  <c r="K62" i="6"/>
  <c r="I62" i="6"/>
  <c r="Q61" i="6"/>
  <c r="P61" i="6"/>
  <c r="O61" i="6"/>
  <c r="N61" i="6"/>
  <c r="M61" i="6"/>
  <c r="L61" i="6"/>
  <c r="K61" i="6"/>
  <c r="I61" i="6"/>
  <c r="W60" i="6"/>
  <c r="Q60" i="6"/>
  <c r="P60" i="6"/>
  <c r="O60" i="6"/>
  <c r="N60" i="6"/>
  <c r="M60" i="6"/>
  <c r="L60" i="6"/>
  <c r="K60" i="6"/>
  <c r="I60" i="6"/>
  <c r="Q59" i="6"/>
  <c r="P59" i="6"/>
  <c r="O59" i="6"/>
  <c r="N59" i="6"/>
  <c r="M59" i="6"/>
  <c r="L59" i="6"/>
  <c r="K59" i="6"/>
  <c r="I59" i="6"/>
  <c r="Q58" i="6"/>
  <c r="P58" i="6"/>
  <c r="T58" i="6" s="1"/>
  <c r="O58" i="6"/>
  <c r="N58" i="6"/>
  <c r="M58" i="6"/>
  <c r="L58" i="6"/>
  <c r="K58" i="6"/>
  <c r="I58" i="6"/>
  <c r="Q57" i="6"/>
  <c r="P57" i="6"/>
  <c r="O57" i="6"/>
  <c r="N57" i="6"/>
  <c r="M57" i="6"/>
  <c r="L57" i="6"/>
  <c r="K57" i="6"/>
  <c r="I57" i="6"/>
  <c r="Q56" i="6"/>
  <c r="P56" i="6"/>
  <c r="O56" i="6"/>
  <c r="N56" i="6"/>
  <c r="X56" i="6" s="1"/>
  <c r="M56" i="6"/>
  <c r="L56" i="6"/>
  <c r="W56" i="6" s="1"/>
  <c r="K56" i="6"/>
  <c r="I56" i="6"/>
  <c r="Q55" i="6"/>
  <c r="P55" i="6"/>
  <c r="O55" i="6"/>
  <c r="N55" i="6"/>
  <c r="M55" i="6"/>
  <c r="L55" i="6"/>
  <c r="K55" i="6"/>
  <c r="I55" i="6"/>
  <c r="Q54" i="6"/>
  <c r="P54" i="6"/>
  <c r="T54" i="6" s="1"/>
  <c r="O54" i="6"/>
  <c r="N54" i="6"/>
  <c r="M54" i="6"/>
  <c r="L54" i="6"/>
  <c r="K54" i="6"/>
  <c r="I54" i="6"/>
  <c r="Q53" i="6"/>
  <c r="P53" i="6"/>
  <c r="O53" i="6"/>
  <c r="N53" i="6"/>
  <c r="M53" i="6"/>
  <c r="L53" i="6"/>
  <c r="K53" i="6"/>
  <c r="I53" i="6"/>
  <c r="Q52" i="6"/>
  <c r="P52" i="6"/>
  <c r="O52" i="6"/>
  <c r="N52" i="6"/>
  <c r="M52" i="6"/>
  <c r="L52" i="6"/>
  <c r="W52" i="6" s="1"/>
  <c r="K52" i="6"/>
  <c r="I52" i="6"/>
  <c r="Q51" i="6"/>
  <c r="P51" i="6"/>
  <c r="O51" i="6"/>
  <c r="N51" i="6"/>
  <c r="M51" i="6"/>
  <c r="L51" i="6"/>
  <c r="S51" i="6" s="1"/>
  <c r="K51" i="6"/>
  <c r="I51" i="6"/>
  <c r="Q50" i="6"/>
  <c r="P50" i="6"/>
  <c r="O50" i="6"/>
  <c r="N50" i="6"/>
  <c r="T50" i="6" s="1"/>
  <c r="M50" i="6"/>
  <c r="L50" i="6"/>
  <c r="S50" i="6" s="1"/>
  <c r="K50" i="6"/>
  <c r="I50" i="6"/>
  <c r="Q49" i="6"/>
  <c r="P49" i="6"/>
  <c r="O49" i="6"/>
  <c r="N49" i="6"/>
  <c r="M49" i="6"/>
  <c r="L49" i="6"/>
  <c r="W49" i="6" s="1"/>
  <c r="K49" i="6"/>
  <c r="I49" i="6"/>
  <c r="Q48" i="6"/>
  <c r="P48" i="6"/>
  <c r="O48" i="6"/>
  <c r="N48" i="6"/>
  <c r="M48" i="6"/>
  <c r="L48" i="6"/>
  <c r="W48" i="6" s="1"/>
  <c r="K48" i="6"/>
  <c r="I48" i="6"/>
  <c r="Q47" i="6"/>
  <c r="P47" i="6"/>
  <c r="O47" i="6"/>
  <c r="N47" i="6"/>
  <c r="M47" i="6"/>
  <c r="L47" i="6"/>
  <c r="K47" i="6"/>
  <c r="I47" i="6"/>
  <c r="Q46" i="6"/>
  <c r="P46" i="6"/>
  <c r="O46" i="6"/>
  <c r="N46" i="6"/>
  <c r="M46" i="6"/>
  <c r="L46" i="6"/>
  <c r="K46" i="6"/>
  <c r="I46" i="6"/>
  <c r="Q45" i="6"/>
  <c r="P45" i="6"/>
  <c r="O45" i="6"/>
  <c r="N45" i="6"/>
  <c r="M45" i="6"/>
  <c r="L45" i="6"/>
  <c r="K45" i="6"/>
  <c r="I45" i="6"/>
  <c r="Q44" i="6"/>
  <c r="P44" i="6"/>
  <c r="O44" i="6"/>
  <c r="N44" i="6"/>
  <c r="M44" i="6"/>
  <c r="L44" i="6"/>
  <c r="W44" i="6" s="1"/>
  <c r="K44" i="6"/>
  <c r="I44" i="6"/>
  <c r="Q43" i="6"/>
  <c r="P43" i="6"/>
  <c r="O43" i="6"/>
  <c r="N43" i="6"/>
  <c r="M43" i="6"/>
  <c r="L43" i="6"/>
  <c r="K43" i="6"/>
  <c r="I43" i="6"/>
  <c r="Q42" i="6"/>
  <c r="P42" i="6"/>
  <c r="O42" i="6"/>
  <c r="N42" i="6"/>
  <c r="T42" i="6" s="1"/>
  <c r="M42" i="6"/>
  <c r="L42" i="6"/>
  <c r="S42" i="6" s="1"/>
  <c r="K42" i="6"/>
  <c r="I42" i="6"/>
  <c r="Q41" i="6"/>
  <c r="P41" i="6"/>
  <c r="O41" i="6"/>
  <c r="N41" i="6"/>
  <c r="M41" i="6"/>
  <c r="L41" i="6"/>
  <c r="W41" i="6" s="1"/>
  <c r="K41" i="6"/>
  <c r="I41" i="6"/>
  <c r="Q40" i="6"/>
  <c r="P40" i="6"/>
  <c r="O40" i="6"/>
  <c r="N40" i="6"/>
  <c r="M40" i="6"/>
  <c r="W40" i="6" s="1"/>
  <c r="L40" i="6"/>
  <c r="K40" i="6"/>
  <c r="I40" i="6"/>
  <c r="Q39" i="6"/>
  <c r="P39" i="6"/>
  <c r="O39" i="6"/>
  <c r="N39" i="6"/>
  <c r="V39" i="6" s="1"/>
  <c r="M39" i="6"/>
  <c r="L39" i="6"/>
  <c r="K39" i="6"/>
  <c r="I39" i="6"/>
  <c r="Q38" i="6"/>
  <c r="P38" i="6"/>
  <c r="T38" i="6" s="1"/>
  <c r="O38" i="6"/>
  <c r="N38" i="6"/>
  <c r="S38" i="6" s="1"/>
  <c r="M38" i="6"/>
  <c r="L38" i="6"/>
  <c r="K38" i="6"/>
  <c r="I38" i="6"/>
  <c r="Q37" i="6"/>
  <c r="P37" i="6"/>
  <c r="O37" i="6"/>
  <c r="N37" i="6"/>
  <c r="M37" i="6"/>
  <c r="L37" i="6"/>
  <c r="K37" i="6"/>
  <c r="I37" i="6"/>
  <c r="X36" i="6"/>
  <c r="Q36" i="6"/>
  <c r="P36" i="6"/>
  <c r="O36" i="6"/>
  <c r="N36" i="6"/>
  <c r="S36" i="6" s="1"/>
  <c r="M36" i="6"/>
  <c r="L36" i="6"/>
  <c r="W36" i="6" s="1"/>
  <c r="K36" i="6"/>
  <c r="I36" i="6"/>
  <c r="Q35" i="6"/>
  <c r="P35" i="6"/>
  <c r="O35" i="6"/>
  <c r="N35" i="6"/>
  <c r="M35" i="6"/>
  <c r="L35" i="6"/>
  <c r="K35" i="6"/>
  <c r="I35" i="6"/>
  <c r="Q34" i="6"/>
  <c r="P34" i="6"/>
  <c r="T34" i="6" s="1"/>
  <c r="O34" i="6"/>
  <c r="N34" i="6"/>
  <c r="M34" i="6"/>
  <c r="L34" i="6"/>
  <c r="K34" i="6"/>
  <c r="I34" i="6"/>
  <c r="Q33" i="6"/>
  <c r="P33" i="6"/>
  <c r="O33" i="6"/>
  <c r="N33" i="6"/>
  <c r="M33" i="6"/>
  <c r="L33" i="6"/>
  <c r="K33" i="6"/>
  <c r="I33" i="6"/>
  <c r="W32" i="6"/>
  <c r="Q32" i="6"/>
  <c r="P32" i="6"/>
  <c r="O32" i="6"/>
  <c r="N32" i="6"/>
  <c r="X32" i="6" s="1"/>
  <c r="M32" i="6"/>
  <c r="L32" i="6"/>
  <c r="K32" i="6"/>
  <c r="I32" i="6"/>
  <c r="Q31" i="6"/>
  <c r="P31" i="6"/>
  <c r="O31" i="6"/>
  <c r="N31" i="6"/>
  <c r="M31" i="6"/>
  <c r="X31" i="6" s="1"/>
  <c r="L31" i="6"/>
  <c r="S31" i="6" s="1"/>
  <c r="K31" i="6"/>
  <c r="I31" i="6"/>
  <c r="Q30" i="6"/>
  <c r="P30" i="6"/>
  <c r="O30" i="6"/>
  <c r="N30" i="6"/>
  <c r="M30" i="6"/>
  <c r="L30" i="6"/>
  <c r="W30" i="6" s="1"/>
  <c r="K30" i="6"/>
  <c r="I30" i="6"/>
  <c r="Q29" i="6"/>
  <c r="P29" i="6"/>
  <c r="O29" i="6"/>
  <c r="N29" i="6"/>
  <c r="M29" i="6"/>
  <c r="X29" i="6" s="1"/>
  <c r="L29" i="6"/>
  <c r="S29" i="6" s="1"/>
  <c r="K29" i="6"/>
  <c r="I29" i="6"/>
  <c r="Q28" i="6"/>
  <c r="P28" i="6"/>
  <c r="O28" i="6"/>
  <c r="N28" i="6"/>
  <c r="M28" i="6"/>
  <c r="L28" i="6"/>
  <c r="K28" i="6"/>
  <c r="I28" i="6"/>
  <c r="Q27" i="6"/>
  <c r="P27" i="6"/>
  <c r="O27" i="6"/>
  <c r="N27" i="6"/>
  <c r="M27" i="6"/>
  <c r="X27" i="6" s="1"/>
  <c r="L27" i="6"/>
  <c r="S27" i="6" s="1"/>
  <c r="K27" i="6"/>
  <c r="I27" i="6"/>
  <c r="Q26" i="6"/>
  <c r="P26" i="6"/>
  <c r="O26" i="6"/>
  <c r="N26" i="6"/>
  <c r="M26" i="6"/>
  <c r="L26" i="6"/>
  <c r="K26" i="6"/>
  <c r="I26" i="6"/>
  <c r="Q25" i="6"/>
  <c r="P25" i="6"/>
  <c r="O25" i="6"/>
  <c r="N25" i="6"/>
  <c r="M25" i="6"/>
  <c r="L25" i="6"/>
  <c r="K25" i="6"/>
  <c r="I25" i="6"/>
  <c r="Q24" i="6"/>
  <c r="P24" i="6"/>
  <c r="O24" i="6"/>
  <c r="N24" i="6"/>
  <c r="S24" i="6" s="1"/>
  <c r="M24" i="6"/>
  <c r="X24" i="6" s="1"/>
  <c r="L24" i="6"/>
  <c r="W24" i="6" s="1"/>
  <c r="K24" i="6"/>
  <c r="I24" i="6"/>
  <c r="Q23" i="6"/>
  <c r="P23" i="6"/>
  <c r="O23" i="6"/>
  <c r="N23" i="6"/>
  <c r="S23" i="6" s="1"/>
  <c r="M23" i="6"/>
  <c r="L23" i="6"/>
  <c r="K23" i="6"/>
  <c r="I23" i="6"/>
  <c r="Q22" i="6"/>
  <c r="P22" i="6"/>
  <c r="O22" i="6"/>
  <c r="N22" i="6"/>
  <c r="X22" i="6" s="1"/>
  <c r="M22" i="6"/>
  <c r="L22" i="6"/>
  <c r="W22" i="6" s="1"/>
  <c r="K22" i="6"/>
  <c r="I22" i="6"/>
  <c r="Q21" i="6"/>
  <c r="P21" i="6"/>
  <c r="U21" i="6" s="1"/>
  <c r="O21" i="6"/>
  <c r="N21" i="6"/>
  <c r="S21" i="6" s="1"/>
  <c r="M21" i="6"/>
  <c r="L21" i="6"/>
  <c r="K21" i="6"/>
  <c r="I21" i="6"/>
  <c r="Q20" i="6"/>
  <c r="P20" i="6"/>
  <c r="O20" i="6"/>
  <c r="N20" i="6"/>
  <c r="M20" i="6"/>
  <c r="X20" i="6" s="1"/>
  <c r="L20" i="6"/>
  <c r="S20" i="6" s="1"/>
  <c r="K20" i="6"/>
  <c r="I20" i="6"/>
  <c r="Q19" i="6"/>
  <c r="P19" i="6"/>
  <c r="O19" i="6"/>
  <c r="N19" i="6"/>
  <c r="M19" i="6"/>
  <c r="L19" i="6"/>
  <c r="S19" i="6" s="1"/>
  <c r="K19" i="6"/>
  <c r="I19" i="6"/>
  <c r="Q18" i="6"/>
  <c r="P18" i="6"/>
  <c r="O18" i="6"/>
  <c r="N18" i="6"/>
  <c r="M18" i="6"/>
  <c r="L18" i="6"/>
  <c r="S18" i="6" s="1"/>
  <c r="K18" i="6"/>
  <c r="I18" i="6"/>
  <c r="Q17" i="6"/>
  <c r="P17" i="6"/>
  <c r="O17" i="6"/>
  <c r="N17" i="6"/>
  <c r="S17" i="6" s="1"/>
  <c r="M17" i="6"/>
  <c r="X17" i="6" s="1"/>
  <c r="L17" i="6"/>
  <c r="K17" i="6"/>
  <c r="I17" i="6"/>
  <c r="Q16" i="6"/>
  <c r="P16" i="6"/>
  <c r="O16" i="6"/>
  <c r="N16" i="6"/>
  <c r="M16" i="6"/>
  <c r="L16" i="6"/>
  <c r="U16" i="6" s="1"/>
  <c r="K16" i="6"/>
  <c r="I16" i="6"/>
  <c r="Q15" i="6"/>
  <c r="P15" i="6"/>
  <c r="O15" i="6"/>
  <c r="N15" i="6"/>
  <c r="M15" i="6"/>
  <c r="L15" i="6"/>
  <c r="K15" i="6"/>
  <c r="I15" i="6"/>
  <c r="Q14" i="6"/>
  <c r="P14" i="6"/>
  <c r="T14" i="6" s="1"/>
  <c r="O14" i="6"/>
  <c r="N14" i="6"/>
  <c r="X14" i="6" s="1"/>
  <c r="M14" i="6"/>
  <c r="L14" i="6"/>
  <c r="K14" i="6"/>
  <c r="I14" i="6"/>
  <c r="Q13" i="6"/>
  <c r="P13" i="6"/>
  <c r="O13" i="6"/>
  <c r="N13" i="6"/>
  <c r="M13" i="6"/>
  <c r="L13" i="6"/>
  <c r="W13" i="6" s="1"/>
  <c r="K13" i="6"/>
  <c r="I13" i="6"/>
  <c r="Q12" i="6"/>
  <c r="P12" i="6"/>
  <c r="O12" i="6"/>
  <c r="N12" i="6"/>
  <c r="X12" i="6" s="1"/>
  <c r="M12" i="6"/>
  <c r="L12" i="6"/>
  <c r="K12" i="6"/>
  <c r="I12" i="6"/>
  <c r="Q11" i="6"/>
  <c r="P11" i="6"/>
  <c r="O11" i="6"/>
  <c r="N11" i="6"/>
  <c r="M11" i="6"/>
  <c r="L11" i="6"/>
  <c r="K11" i="6"/>
  <c r="I11" i="6"/>
  <c r="Q10" i="6"/>
  <c r="P10" i="6"/>
  <c r="O10" i="6"/>
  <c r="N10" i="6"/>
  <c r="X10" i="6" s="1"/>
  <c r="M10" i="6"/>
  <c r="L10" i="6"/>
  <c r="W10" i="6" s="1"/>
  <c r="K10" i="6"/>
  <c r="I10" i="6"/>
  <c r="Q9" i="6"/>
  <c r="P9" i="6"/>
  <c r="O9" i="6"/>
  <c r="N9" i="6"/>
  <c r="M9" i="6"/>
  <c r="L9" i="6"/>
  <c r="W9" i="6" s="1"/>
  <c r="K9" i="6"/>
  <c r="I9" i="6"/>
  <c r="Q8" i="6"/>
  <c r="P8" i="6"/>
  <c r="O8" i="6"/>
  <c r="N8" i="6"/>
  <c r="M8" i="6"/>
  <c r="L8" i="6"/>
  <c r="W8" i="6" s="1"/>
  <c r="K8" i="6"/>
  <c r="I8" i="6"/>
  <c r="Q7" i="6"/>
  <c r="P7" i="6"/>
  <c r="O7" i="6"/>
  <c r="N7" i="6"/>
  <c r="M7" i="6"/>
  <c r="X7" i="6" s="1"/>
  <c r="L7" i="6"/>
  <c r="K7" i="6"/>
  <c r="I7" i="6"/>
  <c r="Q6" i="6"/>
  <c r="P6" i="6"/>
  <c r="O6" i="6"/>
  <c r="N6" i="6"/>
  <c r="M6" i="6"/>
  <c r="L6" i="6"/>
  <c r="W6" i="6" s="1"/>
  <c r="K6" i="6"/>
  <c r="I6" i="6"/>
  <c r="Q5" i="6"/>
  <c r="P5" i="6"/>
  <c r="O5" i="6"/>
  <c r="N5" i="6"/>
  <c r="M5" i="6"/>
  <c r="X5" i="6" s="1"/>
  <c r="L5" i="6"/>
  <c r="K5" i="6"/>
  <c r="I5" i="6"/>
  <c r="Q4" i="6"/>
  <c r="P4" i="6"/>
  <c r="O4" i="6"/>
  <c r="N4" i="6"/>
  <c r="M4" i="6"/>
  <c r="L4" i="6"/>
  <c r="K4" i="6"/>
  <c r="I4" i="6"/>
  <c r="Q3" i="6"/>
  <c r="P3" i="6"/>
  <c r="O3" i="6"/>
  <c r="N3" i="6"/>
  <c r="M3" i="6"/>
  <c r="L3" i="6"/>
  <c r="K3" i="6"/>
  <c r="I3" i="6"/>
  <c r="AC105" i="5"/>
  <c r="AB105" i="5"/>
  <c r="R105" i="5"/>
  <c r="Q105" i="5"/>
  <c r="P105" i="5"/>
  <c r="O105" i="5"/>
  <c r="N105" i="5"/>
  <c r="M105" i="5"/>
  <c r="L105" i="5"/>
  <c r="I105" i="5"/>
  <c r="AC104" i="5"/>
  <c r="AB104" i="5"/>
  <c r="R104" i="5"/>
  <c r="Q104" i="5"/>
  <c r="P104" i="5"/>
  <c r="O104" i="5"/>
  <c r="N104" i="5"/>
  <c r="M104" i="5"/>
  <c r="L104" i="5"/>
  <c r="I104" i="5"/>
  <c r="AC103" i="5"/>
  <c r="AB103" i="5"/>
  <c r="R103" i="5"/>
  <c r="Q103" i="5"/>
  <c r="P103" i="5"/>
  <c r="O103" i="5"/>
  <c r="N103" i="5"/>
  <c r="M103" i="5"/>
  <c r="L103" i="5"/>
  <c r="I103" i="5"/>
  <c r="AC102" i="5"/>
  <c r="AB102" i="5"/>
  <c r="R102" i="5"/>
  <c r="Q102" i="5"/>
  <c r="P102" i="5"/>
  <c r="O102" i="5"/>
  <c r="N102" i="5"/>
  <c r="M102" i="5"/>
  <c r="L102" i="5"/>
  <c r="I102" i="5"/>
  <c r="AC101" i="5"/>
  <c r="AB101" i="5"/>
  <c r="R101" i="5"/>
  <c r="Q101" i="5"/>
  <c r="P101" i="5"/>
  <c r="O101" i="5"/>
  <c r="N101" i="5"/>
  <c r="M101" i="5"/>
  <c r="L101" i="5"/>
  <c r="I101" i="5"/>
  <c r="AC100" i="5"/>
  <c r="AB100" i="5"/>
  <c r="R100" i="5"/>
  <c r="Q100" i="5"/>
  <c r="P100" i="5"/>
  <c r="O100" i="5"/>
  <c r="N100" i="5"/>
  <c r="M100" i="5"/>
  <c r="L100" i="5"/>
  <c r="I100" i="5"/>
  <c r="AC99" i="5"/>
  <c r="AB99" i="5"/>
  <c r="R99" i="5"/>
  <c r="Q99" i="5"/>
  <c r="P99" i="5"/>
  <c r="O99" i="5"/>
  <c r="N99" i="5"/>
  <c r="M99" i="5"/>
  <c r="L99" i="5"/>
  <c r="I99" i="5"/>
  <c r="AC98" i="5"/>
  <c r="AB98" i="5"/>
  <c r="R98" i="5"/>
  <c r="Q98" i="5"/>
  <c r="P98" i="5"/>
  <c r="O98" i="5"/>
  <c r="N98" i="5"/>
  <c r="M98" i="5"/>
  <c r="X98" i="5" s="1"/>
  <c r="L98" i="5"/>
  <c r="I98" i="5"/>
  <c r="AC97" i="5"/>
  <c r="AB97" i="5"/>
  <c r="R97" i="5"/>
  <c r="Q97" i="5"/>
  <c r="P97" i="5"/>
  <c r="O97" i="5"/>
  <c r="Y97" i="5" s="1"/>
  <c r="N97" i="5"/>
  <c r="M97" i="5"/>
  <c r="L97" i="5"/>
  <c r="I97" i="5"/>
  <c r="AC96" i="5"/>
  <c r="AB96" i="5"/>
  <c r="R96" i="5"/>
  <c r="Q96" i="5"/>
  <c r="P96" i="5"/>
  <c r="O96" i="5"/>
  <c r="N96" i="5"/>
  <c r="M96" i="5"/>
  <c r="L96" i="5"/>
  <c r="I96" i="5"/>
  <c r="AC95" i="5"/>
  <c r="AB95" i="5"/>
  <c r="R95" i="5"/>
  <c r="Q95" i="5"/>
  <c r="P95" i="5"/>
  <c r="O95" i="5"/>
  <c r="N95" i="5"/>
  <c r="M95" i="5"/>
  <c r="L95" i="5"/>
  <c r="I95" i="5"/>
  <c r="AC94" i="5"/>
  <c r="AB94" i="5"/>
  <c r="R94" i="5"/>
  <c r="Q94" i="5"/>
  <c r="P94" i="5"/>
  <c r="O94" i="5"/>
  <c r="N94" i="5"/>
  <c r="M94" i="5"/>
  <c r="X94" i="5" s="1"/>
  <c r="L94" i="5"/>
  <c r="I94" i="5"/>
  <c r="AC93" i="5"/>
  <c r="AB93" i="5"/>
  <c r="R93" i="5"/>
  <c r="Q93" i="5"/>
  <c r="P93" i="5"/>
  <c r="O93" i="5"/>
  <c r="Y93" i="5" s="1"/>
  <c r="N93" i="5"/>
  <c r="M93" i="5"/>
  <c r="L93" i="5"/>
  <c r="I93" i="5"/>
  <c r="AC92" i="5"/>
  <c r="AB92" i="5"/>
  <c r="R92" i="5"/>
  <c r="Q92" i="5"/>
  <c r="P92" i="5"/>
  <c r="O92" i="5"/>
  <c r="N92" i="5"/>
  <c r="M92" i="5"/>
  <c r="L92" i="5"/>
  <c r="I92" i="5"/>
  <c r="AC91" i="5"/>
  <c r="AB91" i="5"/>
  <c r="R91" i="5"/>
  <c r="Q91" i="5"/>
  <c r="P91" i="5"/>
  <c r="O91" i="5"/>
  <c r="N91" i="5"/>
  <c r="M91" i="5"/>
  <c r="L91" i="5"/>
  <c r="I91" i="5"/>
  <c r="AC90" i="5"/>
  <c r="AB90" i="5"/>
  <c r="R90" i="5"/>
  <c r="Q90" i="5"/>
  <c r="P90" i="5"/>
  <c r="O90" i="5"/>
  <c r="N90" i="5"/>
  <c r="M90" i="5"/>
  <c r="X90" i="5" s="1"/>
  <c r="L90" i="5"/>
  <c r="I90" i="5"/>
  <c r="AC89" i="5"/>
  <c r="AB89" i="5"/>
  <c r="R89" i="5"/>
  <c r="Q89" i="5"/>
  <c r="P89" i="5"/>
  <c r="O89" i="5"/>
  <c r="Y89" i="5" s="1"/>
  <c r="N89" i="5"/>
  <c r="M89" i="5"/>
  <c r="L89" i="5"/>
  <c r="I89" i="5"/>
  <c r="AC88" i="5"/>
  <c r="AB88" i="5"/>
  <c r="R88" i="5"/>
  <c r="Q88" i="5"/>
  <c r="P88" i="5"/>
  <c r="O88" i="5"/>
  <c r="N88" i="5"/>
  <c r="M88" i="5"/>
  <c r="L88" i="5"/>
  <c r="I88" i="5"/>
  <c r="AC87" i="5"/>
  <c r="AB87" i="5"/>
  <c r="R87" i="5"/>
  <c r="Q87" i="5"/>
  <c r="P87" i="5"/>
  <c r="O87" i="5"/>
  <c r="N87" i="5"/>
  <c r="M87" i="5"/>
  <c r="L87" i="5"/>
  <c r="I87" i="5"/>
  <c r="AC86" i="5"/>
  <c r="AB86" i="5"/>
  <c r="R86" i="5"/>
  <c r="Q86" i="5"/>
  <c r="P86" i="5"/>
  <c r="O86" i="5"/>
  <c r="N86" i="5"/>
  <c r="M86" i="5"/>
  <c r="L86" i="5"/>
  <c r="I86" i="5"/>
  <c r="AC85" i="5"/>
  <c r="AB85" i="5"/>
  <c r="R85" i="5"/>
  <c r="Q85" i="5"/>
  <c r="P85" i="5"/>
  <c r="O85" i="5"/>
  <c r="Y85" i="5" s="1"/>
  <c r="N85" i="5"/>
  <c r="M85" i="5"/>
  <c r="L85" i="5"/>
  <c r="I85" i="5"/>
  <c r="AC84" i="5"/>
  <c r="AB84" i="5"/>
  <c r="R84" i="5"/>
  <c r="Q84" i="5"/>
  <c r="P84" i="5"/>
  <c r="O84" i="5"/>
  <c r="N84" i="5"/>
  <c r="M84" i="5"/>
  <c r="L84" i="5"/>
  <c r="I84" i="5"/>
  <c r="AC83" i="5"/>
  <c r="AB83" i="5"/>
  <c r="R83" i="5"/>
  <c r="Q83" i="5"/>
  <c r="P83" i="5"/>
  <c r="O83" i="5"/>
  <c r="N83" i="5"/>
  <c r="M83" i="5"/>
  <c r="L83" i="5"/>
  <c r="I83" i="5"/>
  <c r="AC82" i="5"/>
  <c r="AB82" i="5"/>
  <c r="R82" i="5"/>
  <c r="Q82" i="5"/>
  <c r="P82" i="5"/>
  <c r="O82" i="5"/>
  <c r="N82" i="5"/>
  <c r="M82" i="5"/>
  <c r="L82" i="5"/>
  <c r="I82" i="5"/>
  <c r="AC81" i="5"/>
  <c r="AB81" i="5"/>
  <c r="R81" i="5"/>
  <c r="Q81" i="5"/>
  <c r="P81" i="5"/>
  <c r="O81" i="5"/>
  <c r="Y81" i="5" s="1"/>
  <c r="N81" i="5"/>
  <c r="M81" i="5"/>
  <c r="L81" i="5"/>
  <c r="I81" i="5"/>
  <c r="AC80" i="5"/>
  <c r="AB80" i="5"/>
  <c r="R80" i="5"/>
  <c r="Q80" i="5"/>
  <c r="P80" i="5"/>
  <c r="O80" i="5"/>
  <c r="N80" i="5"/>
  <c r="M80" i="5"/>
  <c r="L80" i="5"/>
  <c r="I80" i="5"/>
  <c r="AC79" i="5"/>
  <c r="AB79" i="5"/>
  <c r="R79" i="5"/>
  <c r="Q79" i="5"/>
  <c r="P79" i="5"/>
  <c r="O79" i="5"/>
  <c r="N79" i="5"/>
  <c r="M79" i="5"/>
  <c r="L79" i="5"/>
  <c r="I79" i="5"/>
  <c r="AC78" i="5"/>
  <c r="AB78" i="5"/>
  <c r="R78" i="5"/>
  <c r="Q78" i="5"/>
  <c r="P78" i="5"/>
  <c r="O78" i="5"/>
  <c r="N78" i="5"/>
  <c r="M78" i="5"/>
  <c r="X78" i="5" s="1"/>
  <c r="L78" i="5"/>
  <c r="I78" i="5"/>
  <c r="AC77" i="5"/>
  <c r="AB77" i="5"/>
  <c r="R77" i="5"/>
  <c r="Q77" i="5"/>
  <c r="P77" i="5"/>
  <c r="O77" i="5"/>
  <c r="Y77" i="5" s="1"/>
  <c r="N77" i="5"/>
  <c r="M77" i="5"/>
  <c r="L77" i="5"/>
  <c r="I77" i="5"/>
  <c r="AC76" i="5"/>
  <c r="AB76" i="5"/>
  <c r="R76" i="5"/>
  <c r="Q76" i="5"/>
  <c r="P76" i="5"/>
  <c r="O76" i="5"/>
  <c r="N76" i="5"/>
  <c r="M76" i="5"/>
  <c r="L76" i="5"/>
  <c r="I76" i="5"/>
  <c r="AC75" i="5"/>
  <c r="AB75" i="5"/>
  <c r="R75" i="5"/>
  <c r="Q75" i="5"/>
  <c r="P75" i="5"/>
  <c r="O75" i="5"/>
  <c r="N75" i="5"/>
  <c r="M75" i="5"/>
  <c r="L75" i="5"/>
  <c r="I75" i="5"/>
  <c r="AC74" i="5"/>
  <c r="AB74" i="5"/>
  <c r="R74" i="5"/>
  <c r="Q74" i="5"/>
  <c r="P74" i="5"/>
  <c r="O74" i="5"/>
  <c r="N74" i="5"/>
  <c r="M74" i="5"/>
  <c r="X74" i="5" s="1"/>
  <c r="L74" i="5"/>
  <c r="I74" i="5"/>
  <c r="AC73" i="5"/>
  <c r="AB73" i="5"/>
  <c r="R73" i="5"/>
  <c r="Q73" i="5"/>
  <c r="P73" i="5"/>
  <c r="O73" i="5"/>
  <c r="Y73" i="5" s="1"/>
  <c r="N73" i="5"/>
  <c r="M73" i="5"/>
  <c r="L73" i="5"/>
  <c r="I73" i="5"/>
  <c r="AC72" i="5"/>
  <c r="AB72" i="5"/>
  <c r="R72" i="5"/>
  <c r="Q72" i="5"/>
  <c r="P72" i="5"/>
  <c r="O72" i="5"/>
  <c r="N72" i="5"/>
  <c r="M72" i="5"/>
  <c r="L72" i="5"/>
  <c r="I72" i="5"/>
  <c r="AC71" i="5"/>
  <c r="AB71" i="5"/>
  <c r="R71" i="5"/>
  <c r="Q71" i="5"/>
  <c r="P71" i="5"/>
  <c r="O71" i="5"/>
  <c r="N71" i="5"/>
  <c r="M71" i="5"/>
  <c r="L71" i="5"/>
  <c r="I71" i="5"/>
  <c r="AC70" i="5"/>
  <c r="AB70" i="5"/>
  <c r="R70" i="5"/>
  <c r="Q70" i="5"/>
  <c r="P70" i="5"/>
  <c r="O70" i="5"/>
  <c r="N70" i="5"/>
  <c r="M70" i="5"/>
  <c r="X70" i="5" s="1"/>
  <c r="L70" i="5"/>
  <c r="I70" i="5"/>
  <c r="AC69" i="5"/>
  <c r="AB69" i="5"/>
  <c r="R69" i="5"/>
  <c r="Q69" i="5"/>
  <c r="P69" i="5"/>
  <c r="O69" i="5"/>
  <c r="Y69" i="5" s="1"/>
  <c r="N69" i="5"/>
  <c r="M69" i="5"/>
  <c r="L69" i="5"/>
  <c r="I69" i="5"/>
  <c r="AC68" i="5"/>
  <c r="AB68" i="5"/>
  <c r="R68" i="5"/>
  <c r="Q68" i="5"/>
  <c r="P68" i="5"/>
  <c r="O68" i="5"/>
  <c r="N68" i="5"/>
  <c r="M68" i="5"/>
  <c r="L68" i="5"/>
  <c r="I68" i="5"/>
  <c r="AC67" i="5"/>
  <c r="AB67" i="5"/>
  <c r="R67" i="5"/>
  <c r="Q67" i="5"/>
  <c r="P67" i="5"/>
  <c r="O67" i="5"/>
  <c r="N67" i="5"/>
  <c r="M67" i="5"/>
  <c r="L67" i="5"/>
  <c r="I67" i="5"/>
  <c r="AC66" i="5"/>
  <c r="AB66" i="5"/>
  <c r="R66" i="5"/>
  <c r="Q66" i="5"/>
  <c r="P66" i="5"/>
  <c r="O66" i="5"/>
  <c r="N66" i="5"/>
  <c r="M66" i="5"/>
  <c r="X66" i="5" s="1"/>
  <c r="L66" i="5"/>
  <c r="I66" i="5"/>
  <c r="AC65" i="5"/>
  <c r="AB65" i="5"/>
  <c r="R65" i="5"/>
  <c r="Q65" i="5"/>
  <c r="P65" i="5"/>
  <c r="O65" i="5"/>
  <c r="Y65" i="5" s="1"/>
  <c r="N65" i="5"/>
  <c r="M65" i="5"/>
  <c r="L65" i="5"/>
  <c r="I65" i="5"/>
  <c r="AC64" i="5"/>
  <c r="AB64" i="5"/>
  <c r="R64" i="5"/>
  <c r="Q64" i="5"/>
  <c r="P64" i="5"/>
  <c r="O64" i="5"/>
  <c r="N64" i="5"/>
  <c r="M64" i="5"/>
  <c r="L64" i="5"/>
  <c r="I64" i="5"/>
  <c r="AC63" i="5"/>
  <c r="AB63" i="5"/>
  <c r="R63" i="5"/>
  <c r="Q63" i="5"/>
  <c r="P63" i="5"/>
  <c r="O63" i="5"/>
  <c r="N63" i="5"/>
  <c r="M63" i="5"/>
  <c r="L63" i="5"/>
  <c r="I63" i="5"/>
  <c r="AC62" i="5"/>
  <c r="AB62" i="5"/>
  <c r="R62" i="5"/>
  <c r="Q62" i="5"/>
  <c r="P62" i="5"/>
  <c r="O62" i="5"/>
  <c r="N62" i="5"/>
  <c r="M62" i="5"/>
  <c r="X62" i="5" s="1"/>
  <c r="L62" i="5"/>
  <c r="I62" i="5"/>
  <c r="AC61" i="5"/>
  <c r="AB61" i="5"/>
  <c r="R61" i="5"/>
  <c r="Q61" i="5"/>
  <c r="P61" i="5"/>
  <c r="O61" i="5"/>
  <c r="Y61" i="5" s="1"/>
  <c r="N61" i="5"/>
  <c r="M61" i="5"/>
  <c r="L61" i="5"/>
  <c r="I61" i="5"/>
  <c r="AC60" i="5"/>
  <c r="AB60" i="5"/>
  <c r="R60" i="5"/>
  <c r="Q60" i="5"/>
  <c r="P60" i="5"/>
  <c r="O60" i="5"/>
  <c r="N60" i="5"/>
  <c r="M60" i="5"/>
  <c r="L60" i="5"/>
  <c r="I60" i="5"/>
  <c r="AC59" i="5"/>
  <c r="AB59" i="5"/>
  <c r="R59" i="5"/>
  <c r="Q59" i="5"/>
  <c r="P59" i="5"/>
  <c r="O59" i="5"/>
  <c r="N59" i="5"/>
  <c r="M59" i="5"/>
  <c r="L59" i="5"/>
  <c r="I59" i="5"/>
  <c r="AC58" i="5"/>
  <c r="AB58" i="5"/>
  <c r="R58" i="5"/>
  <c r="Q58" i="5"/>
  <c r="P58" i="5"/>
  <c r="O58" i="5"/>
  <c r="N58" i="5"/>
  <c r="M58" i="5"/>
  <c r="X58" i="5" s="1"/>
  <c r="L58" i="5"/>
  <c r="I58" i="5"/>
  <c r="AC57" i="5"/>
  <c r="AB57" i="5"/>
  <c r="R57" i="5"/>
  <c r="Q57" i="5"/>
  <c r="P57" i="5"/>
  <c r="O57" i="5"/>
  <c r="Y57" i="5" s="1"/>
  <c r="N57" i="5"/>
  <c r="M57" i="5"/>
  <c r="L57" i="5"/>
  <c r="I57" i="5"/>
  <c r="AC56" i="5"/>
  <c r="AB56" i="5"/>
  <c r="R56" i="5"/>
  <c r="Q56" i="5"/>
  <c r="P56" i="5"/>
  <c r="O56" i="5"/>
  <c r="N56" i="5"/>
  <c r="M56" i="5"/>
  <c r="L56" i="5"/>
  <c r="I56" i="5"/>
  <c r="AC55" i="5"/>
  <c r="AB55" i="5"/>
  <c r="R55" i="5"/>
  <c r="Q55" i="5"/>
  <c r="P55" i="5"/>
  <c r="O55" i="5"/>
  <c r="N55" i="5"/>
  <c r="M55" i="5"/>
  <c r="L55" i="5"/>
  <c r="I55" i="5"/>
  <c r="AC54" i="5"/>
  <c r="AB54" i="5"/>
  <c r="R54" i="5"/>
  <c r="Q54" i="5"/>
  <c r="P54" i="5"/>
  <c r="O54" i="5"/>
  <c r="N54" i="5"/>
  <c r="M54" i="5"/>
  <c r="L54" i="5"/>
  <c r="I54" i="5"/>
  <c r="AC53" i="5"/>
  <c r="AB53" i="5"/>
  <c r="R53" i="5"/>
  <c r="Q53" i="5"/>
  <c r="P53" i="5"/>
  <c r="O53" i="5"/>
  <c r="Y53" i="5" s="1"/>
  <c r="N53" i="5"/>
  <c r="M53" i="5"/>
  <c r="L53" i="5"/>
  <c r="I53" i="5"/>
  <c r="AC52" i="5"/>
  <c r="AB52" i="5"/>
  <c r="R52" i="5"/>
  <c r="Q52" i="5"/>
  <c r="P52" i="5"/>
  <c r="O52" i="5"/>
  <c r="N52" i="5"/>
  <c r="M52" i="5"/>
  <c r="L52" i="5"/>
  <c r="I52" i="5"/>
  <c r="AC51" i="5"/>
  <c r="AB51" i="5"/>
  <c r="R51" i="5"/>
  <c r="Q51" i="5"/>
  <c r="P51" i="5"/>
  <c r="O51" i="5"/>
  <c r="N51" i="5"/>
  <c r="M51" i="5"/>
  <c r="L51" i="5"/>
  <c r="I51" i="5"/>
  <c r="AC50" i="5"/>
  <c r="AB50" i="5"/>
  <c r="R50" i="5"/>
  <c r="Q50" i="5"/>
  <c r="P50" i="5"/>
  <c r="O50" i="5"/>
  <c r="N50" i="5"/>
  <c r="M50" i="5"/>
  <c r="L50" i="5"/>
  <c r="I50" i="5"/>
  <c r="AC49" i="5"/>
  <c r="AB49" i="5"/>
  <c r="R49" i="5"/>
  <c r="Q49" i="5"/>
  <c r="P49" i="5"/>
  <c r="O49" i="5"/>
  <c r="Y49" i="5" s="1"/>
  <c r="N49" i="5"/>
  <c r="M49" i="5"/>
  <c r="V49" i="5" s="1"/>
  <c r="L49" i="5"/>
  <c r="I49" i="5"/>
  <c r="AC48" i="5"/>
  <c r="AB48" i="5"/>
  <c r="R48" i="5"/>
  <c r="Q48" i="5"/>
  <c r="P48" i="5"/>
  <c r="O48" i="5"/>
  <c r="N48" i="5"/>
  <c r="M48" i="5"/>
  <c r="L48" i="5"/>
  <c r="I48" i="5"/>
  <c r="AC47" i="5"/>
  <c r="AB47" i="5"/>
  <c r="R47" i="5"/>
  <c r="Q47" i="5"/>
  <c r="P47" i="5"/>
  <c r="O47" i="5"/>
  <c r="N47" i="5"/>
  <c r="M47" i="5"/>
  <c r="L47" i="5"/>
  <c r="I47" i="5"/>
  <c r="AC46" i="5"/>
  <c r="AB46" i="5"/>
  <c r="R46" i="5"/>
  <c r="Q46" i="5"/>
  <c r="P46" i="5"/>
  <c r="O46" i="5"/>
  <c r="N46" i="5"/>
  <c r="M46" i="5"/>
  <c r="T46" i="5" s="1"/>
  <c r="L46" i="5"/>
  <c r="I46" i="5"/>
  <c r="AC45" i="5"/>
  <c r="AB45" i="5"/>
  <c r="R45" i="5"/>
  <c r="Q45" i="5"/>
  <c r="P45" i="5"/>
  <c r="O45" i="5"/>
  <c r="Y45" i="5" s="1"/>
  <c r="N45" i="5"/>
  <c r="M45" i="5"/>
  <c r="L45" i="5"/>
  <c r="I45" i="5"/>
  <c r="AC44" i="5"/>
  <c r="AB44" i="5"/>
  <c r="R44" i="5"/>
  <c r="Q44" i="5"/>
  <c r="P44" i="5"/>
  <c r="O44" i="5"/>
  <c r="N44" i="5"/>
  <c r="M44" i="5"/>
  <c r="L44" i="5"/>
  <c r="I44" i="5"/>
  <c r="AC43" i="5"/>
  <c r="AB43" i="5"/>
  <c r="R43" i="5"/>
  <c r="Q43" i="5"/>
  <c r="P43" i="5"/>
  <c r="O43" i="5"/>
  <c r="N43" i="5"/>
  <c r="M43" i="5"/>
  <c r="L43" i="5"/>
  <c r="I43" i="5"/>
  <c r="AC42" i="5"/>
  <c r="AB42" i="5"/>
  <c r="R42" i="5"/>
  <c r="Q42" i="5"/>
  <c r="P42" i="5"/>
  <c r="O42" i="5"/>
  <c r="N42" i="5"/>
  <c r="M42" i="5"/>
  <c r="L42" i="5"/>
  <c r="I42" i="5"/>
  <c r="AC41" i="5"/>
  <c r="AB41" i="5"/>
  <c r="R41" i="5"/>
  <c r="Q41" i="5"/>
  <c r="P41" i="5"/>
  <c r="O41" i="5"/>
  <c r="Y41" i="5" s="1"/>
  <c r="N41" i="5"/>
  <c r="M41" i="5"/>
  <c r="L41" i="5"/>
  <c r="I41" i="5"/>
  <c r="AC40" i="5"/>
  <c r="AB40" i="5"/>
  <c r="R40" i="5"/>
  <c r="Q40" i="5"/>
  <c r="P40" i="5"/>
  <c r="O40" i="5"/>
  <c r="N40" i="5"/>
  <c r="M40" i="5"/>
  <c r="L40" i="5"/>
  <c r="I40" i="5"/>
  <c r="AC39" i="5"/>
  <c r="AB39" i="5"/>
  <c r="R39" i="5"/>
  <c r="Q39" i="5"/>
  <c r="P39" i="5"/>
  <c r="O39" i="5"/>
  <c r="N39" i="5"/>
  <c r="M39" i="5"/>
  <c r="L39" i="5"/>
  <c r="I39" i="5"/>
  <c r="AC38" i="5"/>
  <c r="AB38" i="5"/>
  <c r="R38" i="5"/>
  <c r="Q38" i="5"/>
  <c r="P38" i="5"/>
  <c r="O38" i="5"/>
  <c r="N38" i="5"/>
  <c r="M38" i="5"/>
  <c r="L38" i="5"/>
  <c r="I38" i="5"/>
  <c r="AC37" i="5"/>
  <c r="AB37" i="5"/>
  <c r="R37" i="5"/>
  <c r="Q37" i="5"/>
  <c r="P37" i="5"/>
  <c r="O37" i="5"/>
  <c r="N37" i="5"/>
  <c r="M37" i="5"/>
  <c r="V37" i="5" s="1"/>
  <c r="L37" i="5"/>
  <c r="I37" i="5"/>
  <c r="AC36" i="5"/>
  <c r="AB36" i="5"/>
  <c r="R36" i="5"/>
  <c r="Q36" i="5"/>
  <c r="P36" i="5"/>
  <c r="O36" i="5"/>
  <c r="N36" i="5"/>
  <c r="M36" i="5"/>
  <c r="L36" i="5"/>
  <c r="I36" i="5"/>
  <c r="AC35" i="5"/>
  <c r="AB35" i="5"/>
  <c r="R35" i="5"/>
  <c r="Q35" i="5"/>
  <c r="P35" i="5"/>
  <c r="O35" i="5"/>
  <c r="N35" i="5"/>
  <c r="M35" i="5"/>
  <c r="L35" i="5"/>
  <c r="I35" i="5"/>
  <c r="AC34" i="5"/>
  <c r="AB34" i="5"/>
  <c r="R34" i="5"/>
  <c r="Q34" i="5"/>
  <c r="P34" i="5"/>
  <c r="O34" i="5"/>
  <c r="N34" i="5"/>
  <c r="M34" i="5"/>
  <c r="L34" i="5"/>
  <c r="I34" i="5"/>
  <c r="AC33" i="5"/>
  <c r="AB33" i="5"/>
  <c r="R33" i="5"/>
  <c r="Q33" i="5"/>
  <c r="P33" i="5"/>
  <c r="O33" i="5"/>
  <c r="Y33" i="5" s="1"/>
  <c r="N33" i="5"/>
  <c r="M33" i="5"/>
  <c r="V33" i="5" s="1"/>
  <c r="L33" i="5"/>
  <c r="I33" i="5"/>
  <c r="AC32" i="5"/>
  <c r="AB32" i="5"/>
  <c r="R32" i="5"/>
  <c r="Q32" i="5"/>
  <c r="U32" i="5" s="1"/>
  <c r="P32" i="5"/>
  <c r="O32" i="5"/>
  <c r="N32" i="5"/>
  <c r="M32" i="5"/>
  <c r="L32" i="5"/>
  <c r="I32" i="5"/>
  <c r="AC31" i="5"/>
  <c r="AB31" i="5"/>
  <c r="R31" i="5"/>
  <c r="Q31" i="5"/>
  <c r="P31" i="5"/>
  <c r="O31" i="5"/>
  <c r="N31" i="5"/>
  <c r="M31" i="5"/>
  <c r="L31" i="5"/>
  <c r="I31" i="5"/>
  <c r="AC30" i="5"/>
  <c r="AB30" i="5"/>
  <c r="R30" i="5"/>
  <c r="Q30" i="5"/>
  <c r="P30" i="5"/>
  <c r="O30" i="5"/>
  <c r="N30" i="5"/>
  <c r="M30" i="5"/>
  <c r="L30" i="5"/>
  <c r="I30" i="5"/>
  <c r="AC29" i="5"/>
  <c r="AB29" i="5"/>
  <c r="R29" i="5"/>
  <c r="Q29" i="5"/>
  <c r="P29" i="5"/>
  <c r="O29" i="5"/>
  <c r="Y29" i="5" s="1"/>
  <c r="N29" i="5"/>
  <c r="M29" i="5"/>
  <c r="L29" i="5"/>
  <c r="I29" i="5"/>
  <c r="AC28" i="5"/>
  <c r="AB28" i="5"/>
  <c r="R28" i="5"/>
  <c r="Q28" i="5"/>
  <c r="P28" i="5"/>
  <c r="O28" i="5"/>
  <c r="N28" i="5"/>
  <c r="M28" i="5"/>
  <c r="L28" i="5"/>
  <c r="I28" i="5"/>
  <c r="AC27" i="5"/>
  <c r="AB27" i="5"/>
  <c r="R27" i="5"/>
  <c r="Q27" i="5"/>
  <c r="P27" i="5"/>
  <c r="O27" i="5"/>
  <c r="N27" i="5"/>
  <c r="M27" i="5"/>
  <c r="L27" i="5"/>
  <c r="I27" i="5"/>
  <c r="AC26" i="5"/>
  <c r="AB26" i="5"/>
  <c r="R26" i="5"/>
  <c r="Q26" i="5"/>
  <c r="P26" i="5"/>
  <c r="O26" i="5"/>
  <c r="N26" i="5"/>
  <c r="M26" i="5"/>
  <c r="T26" i="5" s="1"/>
  <c r="L26" i="5"/>
  <c r="I26" i="5"/>
  <c r="AC25" i="5"/>
  <c r="AB25" i="5"/>
  <c r="R25" i="5"/>
  <c r="Q25" i="5"/>
  <c r="P25" i="5"/>
  <c r="O25" i="5"/>
  <c r="N25" i="5"/>
  <c r="M25" i="5"/>
  <c r="L25" i="5"/>
  <c r="I25" i="5"/>
  <c r="AC24" i="5"/>
  <c r="AB24" i="5"/>
  <c r="R24" i="5"/>
  <c r="Q24" i="5"/>
  <c r="P24" i="5"/>
  <c r="O24" i="5"/>
  <c r="N24" i="5"/>
  <c r="M24" i="5"/>
  <c r="L24" i="5"/>
  <c r="I24" i="5"/>
  <c r="AC23" i="5"/>
  <c r="AB23" i="5"/>
  <c r="R23" i="5"/>
  <c r="Q23" i="5"/>
  <c r="P23" i="5"/>
  <c r="O23" i="5"/>
  <c r="N23" i="5"/>
  <c r="M23" i="5"/>
  <c r="L23" i="5"/>
  <c r="I23" i="5"/>
  <c r="AC22" i="5"/>
  <c r="AB22" i="5"/>
  <c r="R22" i="5"/>
  <c r="Q22" i="5"/>
  <c r="P22" i="5"/>
  <c r="O22" i="5"/>
  <c r="N22" i="5"/>
  <c r="M22" i="5"/>
  <c r="L22" i="5"/>
  <c r="I22" i="5"/>
  <c r="AC21" i="5"/>
  <c r="AB21" i="5"/>
  <c r="R21" i="5"/>
  <c r="Q21" i="5"/>
  <c r="P21" i="5"/>
  <c r="O21" i="5"/>
  <c r="Y21" i="5" s="1"/>
  <c r="N21" i="5"/>
  <c r="M21" i="5"/>
  <c r="L21" i="5"/>
  <c r="I21" i="5"/>
  <c r="AC20" i="5"/>
  <c r="AB20" i="5"/>
  <c r="R20" i="5"/>
  <c r="Q20" i="5"/>
  <c r="P20" i="5"/>
  <c r="O20" i="5"/>
  <c r="N20" i="5"/>
  <c r="M20" i="5"/>
  <c r="T20" i="5" s="1"/>
  <c r="L20" i="5"/>
  <c r="I20" i="5"/>
  <c r="AC19" i="5"/>
  <c r="AB19" i="5"/>
  <c r="R19" i="5"/>
  <c r="Q19" i="5"/>
  <c r="P19" i="5"/>
  <c r="O19" i="5"/>
  <c r="N19" i="5"/>
  <c r="M19" i="5"/>
  <c r="L19" i="5"/>
  <c r="I19" i="5"/>
  <c r="AC18" i="5"/>
  <c r="AB18" i="5"/>
  <c r="R18" i="5"/>
  <c r="Q18" i="5"/>
  <c r="P18" i="5"/>
  <c r="O18" i="5"/>
  <c r="N18" i="5"/>
  <c r="M18" i="5"/>
  <c r="L18" i="5"/>
  <c r="I18" i="5"/>
  <c r="AC17" i="5"/>
  <c r="AB17" i="5"/>
  <c r="R17" i="5"/>
  <c r="Q17" i="5"/>
  <c r="P17" i="5"/>
  <c r="O17" i="5"/>
  <c r="N17" i="5"/>
  <c r="M17" i="5"/>
  <c r="L17" i="5"/>
  <c r="I17" i="5"/>
  <c r="AC16" i="5"/>
  <c r="AB16" i="5"/>
  <c r="R16" i="5"/>
  <c r="Q16" i="5"/>
  <c r="P16" i="5"/>
  <c r="O16" i="5"/>
  <c r="N16" i="5"/>
  <c r="M16" i="5"/>
  <c r="L16" i="5"/>
  <c r="I16" i="5"/>
  <c r="AC15" i="5"/>
  <c r="AB15" i="5"/>
  <c r="R15" i="5"/>
  <c r="Q15" i="5"/>
  <c r="P15" i="5"/>
  <c r="O15" i="5"/>
  <c r="N15" i="5"/>
  <c r="M15" i="5"/>
  <c r="L15" i="5"/>
  <c r="I15" i="5"/>
  <c r="AC14" i="5"/>
  <c r="AB14" i="5"/>
  <c r="R14" i="5"/>
  <c r="Q14" i="5"/>
  <c r="P14" i="5"/>
  <c r="O14" i="5"/>
  <c r="N14" i="5"/>
  <c r="M14" i="5"/>
  <c r="L14" i="5"/>
  <c r="I14" i="5"/>
  <c r="AC13" i="5"/>
  <c r="AB13" i="5"/>
  <c r="R13" i="5"/>
  <c r="Q13" i="5"/>
  <c r="P13" i="5"/>
  <c r="O13" i="5"/>
  <c r="N13" i="5"/>
  <c r="M13" i="5"/>
  <c r="L13" i="5"/>
  <c r="I13" i="5"/>
  <c r="AC12" i="5"/>
  <c r="AB12" i="5"/>
  <c r="R12" i="5"/>
  <c r="Q12" i="5"/>
  <c r="U12" i="5" s="1"/>
  <c r="P12" i="5"/>
  <c r="O12" i="5"/>
  <c r="N12" i="5"/>
  <c r="M12" i="5"/>
  <c r="T12" i="5" s="1"/>
  <c r="L12" i="5"/>
  <c r="I12" i="5"/>
  <c r="AC11" i="5"/>
  <c r="AB11" i="5"/>
  <c r="R11" i="5"/>
  <c r="Q11" i="5"/>
  <c r="P11" i="5"/>
  <c r="O11" i="5"/>
  <c r="N11" i="5"/>
  <c r="M11" i="5"/>
  <c r="L11" i="5"/>
  <c r="I11" i="5"/>
  <c r="AC10" i="5"/>
  <c r="AB10" i="5"/>
  <c r="R10" i="5"/>
  <c r="Q10" i="5"/>
  <c r="P10" i="5"/>
  <c r="O10" i="5"/>
  <c r="N10" i="5"/>
  <c r="M10" i="5"/>
  <c r="T10" i="5" s="1"/>
  <c r="L10" i="5"/>
  <c r="I10" i="5"/>
  <c r="AC9" i="5"/>
  <c r="AB9" i="5"/>
  <c r="R9" i="5"/>
  <c r="Q9" i="5"/>
  <c r="P9" i="5"/>
  <c r="O9" i="5"/>
  <c r="N9" i="5"/>
  <c r="M9" i="5"/>
  <c r="L9" i="5"/>
  <c r="I9" i="5"/>
  <c r="AC8" i="5"/>
  <c r="AB8" i="5"/>
  <c r="R8" i="5"/>
  <c r="Q8" i="5"/>
  <c r="P8" i="5"/>
  <c r="O8" i="5"/>
  <c r="N8" i="5"/>
  <c r="M8" i="5"/>
  <c r="L8" i="5"/>
  <c r="I8" i="5"/>
  <c r="AC7" i="5"/>
  <c r="AB7" i="5"/>
  <c r="R7" i="5"/>
  <c r="Q7" i="5"/>
  <c r="P7" i="5"/>
  <c r="O7" i="5"/>
  <c r="N7" i="5"/>
  <c r="M7" i="5"/>
  <c r="L7" i="5"/>
  <c r="I7" i="5"/>
  <c r="AC6" i="5"/>
  <c r="AB6" i="5"/>
  <c r="R6" i="5"/>
  <c r="Q6" i="5"/>
  <c r="P6" i="5"/>
  <c r="O6" i="5"/>
  <c r="N6" i="5"/>
  <c r="M6" i="5"/>
  <c r="L6" i="5"/>
  <c r="I6" i="5"/>
  <c r="AC5" i="5"/>
  <c r="AB5" i="5"/>
  <c r="R5" i="5"/>
  <c r="Q5" i="5"/>
  <c r="P5" i="5"/>
  <c r="O5" i="5"/>
  <c r="N5" i="5"/>
  <c r="M5" i="5"/>
  <c r="L5" i="5"/>
  <c r="I5" i="5"/>
  <c r="AC4" i="5"/>
  <c r="AB4" i="5"/>
  <c r="R4" i="5"/>
  <c r="Q4" i="5"/>
  <c r="P4" i="5"/>
  <c r="O4" i="5"/>
  <c r="N4" i="5"/>
  <c r="M4" i="5"/>
  <c r="T4" i="5" s="1"/>
  <c r="L4" i="5"/>
  <c r="I4" i="5"/>
  <c r="AC3" i="5"/>
  <c r="AB3" i="5"/>
  <c r="R3" i="5"/>
  <c r="Q3" i="5"/>
  <c r="P3" i="5"/>
  <c r="O3" i="5"/>
  <c r="N3" i="5"/>
  <c r="M3" i="5"/>
  <c r="L3" i="5"/>
  <c r="I3" i="5"/>
  <c r="U104" i="5" l="1"/>
  <c r="X82" i="5"/>
  <c r="W18" i="5"/>
  <c r="V52" i="5"/>
  <c r="T5" i="5"/>
  <c r="Y8" i="5"/>
  <c r="T9" i="5"/>
  <c r="U11" i="5"/>
  <c r="T13" i="5"/>
  <c r="Y14" i="5"/>
  <c r="Y16" i="5"/>
  <c r="T17" i="5"/>
  <c r="U17" i="5"/>
  <c r="Y18" i="5"/>
  <c r="Y20" i="5"/>
  <c r="T27" i="5"/>
  <c r="U33" i="5"/>
  <c r="T35" i="5"/>
  <c r="Y36" i="5"/>
  <c r="U39" i="5"/>
  <c r="U40" i="5"/>
  <c r="Y42" i="5"/>
  <c r="Y44" i="5"/>
  <c r="Y46" i="5"/>
  <c r="Y48" i="5"/>
  <c r="Y50" i="5"/>
  <c r="Y54" i="5"/>
  <c r="Y56" i="5"/>
  <c r="X57" i="5"/>
  <c r="Y58" i="5"/>
  <c r="X59" i="5"/>
  <c r="Y60" i="5"/>
  <c r="X61" i="5"/>
  <c r="Y62" i="5"/>
  <c r="X63" i="5"/>
  <c r="Y64" i="5"/>
  <c r="X65" i="5"/>
  <c r="Y66" i="5"/>
  <c r="X67" i="5"/>
  <c r="Y68" i="5"/>
  <c r="X69" i="5"/>
  <c r="Y70" i="5"/>
  <c r="X71" i="5"/>
  <c r="Y72" i="5"/>
  <c r="X73" i="5"/>
  <c r="Y74" i="5"/>
  <c r="Y76" i="5"/>
  <c r="X77" i="5"/>
  <c r="Y78" i="5"/>
  <c r="X79" i="5"/>
  <c r="Y80" i="5"/>
  <c r="X81" i="5"/>
  <c r="Y82" i="5"/>
  <c r="X83" i="5"/>
  <c r="Y84" i="5"/>
  <c r="X85" i="5"/>
  <c r="Y86" i="5"/>
  <c r="X87" i="5"/>
  <c r="Y88" i="5"/>
  <c r="X89" i="5"/>
  <c r="Y90" i="5"/>
  <c r="X91" i="5"/>
  <c r="X93" i="5"/>
  <c r="Y94" i="5"/>
  <c r="X95" i="5"/>
  <c r="X97" i="5"/>
  <c r="Y98" i="5"/>
  <c r="Y102" i="5"/>
  <c r="U103" i="5"/>
  <c r="U38" i="6"/>
  <c r="U53" i="6"/>
  <c r="U54" i="6"/>
  <c r="V62" i="6"/>
  <c r="X33" i="6"/>
  <c r="T66" i="6"/>
  <c r="X86" i="6"/>
  <c r="S91" i="6"/>
  <c r="S92" i="6"/>
  <c r="S96" i="6"/>
  <c r="S99" i="6"/>
  <c r="T27" i="6"/>
  <c r="X43" i="6"/>
  <c r="X44" i="6"/>
  <c r="X49" i="6"/>
  <c r="S55" i="6"/>
  <c r="T10" i="6"/>
  <c r="S63" i="6"/>
  <c r="X82" i="6"/>
  <c r="X61" i="6"/>
  <c r="S65" i="6"/>
  <c r="X65" i="6"/>
  <c r="X71" i="6"/>
  <c r="X72" i="6"/>
  <c r="X73" i="6"/>
  <c r="S10" i="6"/>
  <c r="W25" i="6"/>
  <c r="X40" i="6"/>
  <c r="W45" i="6"/>
  <c r="V55" i="6"/>
  <c r="X66" i="6"/>
  <c r="X68" i="6"/>
  <c r="X70" i="6"/>
  <c r="V71" i="6"/>
  <c r="W74" i="6"/>
  <c r="X88" i="6"/>
  <c r="S89" i="6"/>
  <c r="X94" i="6"/>
  <c r="W97" i="6"/>
  <c r="W100" i="6"/>
  <c r="W101" i="6"/>
  <c r="W104" i="6"/>
  <c r="W105" i="6"/>
  <c r="U23" i="6"/>
  <c r="S46" i="6"/>
  <c r="V47" i="6"/>
  <c r="X48" i="6"/>
  <c r="S49" i="6"/>
  <c r="S54" i="6"/>
  <c r="V91" i="6"/>
  <c r="U95" i="6"/>
  <c r="S101" i="6"/>
  <c r="S4" i="6"/>
  <c r="S7" i="6"/>
  <c r="X8" i="6"/>
  <c r="W11" i="6"/>
  <c r="W12" i="6"/>
  <c r="X30" i="6"/>
  <c r="W33" i="6"/>
  <c r="W64" i="6"/>
  <c r="W80" i="6"/>
  <c r="W85" i="6"/>
  <c r="U29" i="6"/>
  <c r="V46" i="6"/>
  <c r="S73" i="6"/>
  <c r="W96" i="6"/>
  <c r="U7" i="6"/>
  <c r="U9" i="6"/>
  <c r="W37" i="6"/>
  <c r="S45" i="6"/>
  <c r="S61" i="6"/>
  <c r="X62" i="6"/>
  <c r="V63" i="6"/>
  <c r="W68" i="6"/>
  <c r="U25" i="5"/>
  <c r="U13" i="5"/>
  <c r="V21" i="5"/>
  <c r="V55" i="5"/>
  <c r="U19" i="5"/>
  <c r="U35" i="5"/>
  <c r="U28" i="5"/>
  <c r="U20" i="5"/>
  <c r="W41" i="5"/>
  <c r="T45" i="5"/>
  <c r="Y92" i="5"/>
  <c r="Y96" i="5"/>
  <c r="Y100" i="5"/>
  <c r="Y104" i="5"/>
  <c r="U3" i="5"/>
  <c r="Y4" i="5"/>
  <c r="U21" i="5"/>
  <c r="Y22" i="5"/>
  <c r="Y26" i="5"/>
  <c r="Y30" i="5"/>
  <c r="U36" i="5"/>
  <c r="Y12" i="5"/>
  <c r="Y27" i="5"/>
  <c r="Y31" i="5"/>
  <c r="T32" i="5"/>
  <c r="Y38" i="5"/>
  <c r="T39" i="5"/>
  <c r="U101" i="5"/>
  <c r="U4" i="5"/>
  <c r="T36" i="5"/>
  <c r="Y39" i="5"/>
  <c r="Y6" i="5"/>
  <c r="U9" i="5"/>
  <c r="Y10" i="5"/>
  <c r="T18" i="5"/>
  <c r="Y43" i="5"/>
  <c r="Y47" i="5"/>
  <c r="Y51" i="5"/>
  <c r="Y55" i="5"/>
  <c r="Y59" i="5"/>
  <c r="Y63" i="5"/>
  <c r="Y67" i="5"/>
  <c r="Y71" i="5"/>
  <c r="Y75" i="5"/>
  <c r="Y79" i="5"/>
  <c r="Y83" i="5"/>
  <c r="Y87" i="5"/>
  <c r="Y91" i="5"/>
  <c r="Y95" i="5"/>
  <c r="Y99" i="5"/>
  <c r="Y103" i="5"/>
  <c r="W43" i="5"/>
  <c r="V51" i="5"/>
  <c r="X75" i="5"/>
  <c r="X86" i="5"/>
  <c r="W8" i="5"/>
  <c r="X103" i="5"/>
  <c r="X23" i="5"/>
  <c r="X45" i="5"/>
  <c r="V27" i="5"/>
  <c r="W16" i="5"/>
  <c r="W57" i="5"/>
  <c r="W61" i="5"/>
  <c r="W65" i="5"/>
  <c r="W69" i="5"/>
  <c r="W73" i="5"/>
  <c r="W77" i="5"/>
  <c r="W81" i="5"/>
  <c r="W85" i="5"/>
  <c r="W89" i="5"/>
  <c r="W93" i="5"/>
  <c r="W97" i="5"/>
  <c r="W10" i="5"/>
  <c r="X26" i="5"/>
  <c r="X30" i="5"/>
  <c r="X56" i="5"/>
  <c r="W58" i="5"/>
  <c r="X60" i="5"/>
  <c r="W62" i="5"/>
  <c r="X64" i="5"/>
  <c r="W66" i="5"/>
  <c r="X68" i="5"/>
  <c r="W70" i="5"/>
  <c r="X72" i="5"/>
  <c r="W74" i="5"/>
  <c r="X76" i="5"/>
  <c r="W78" i="5"/>
  <c r="X80" i="5"/>
  <c r="W82" i="5"/>
  <c r="X84" i="5"/>
  <c r="W86" i="5"/>
  <c r="X88" i="5"/>
  <c r="W90" i="5"/>
  <c r="X92" i="5"/>
  <c r="W94" i="5"/>
  <c r="X96" i="5"/>
  <c r="W98" i="5"/>
  <c r="X100" i="5"/>
  <c r="U46" i="6"/>
  <c r="U91" i="6"/>
  <c r="U57" i="6"/>
  <c r="T6" i="6"/>
  <c r="U61" i="6"/>
  <c r="U62" i="6"/>
  <c r="T90" i="6"/>
  <c r="T46" i="6"/>
  <c r="T74" i="6"/>
  <c r="X9" i="6"/>
  <c r="T15" i="6"/>
  <c r="S34" i="6"/>
  <c r="X41" i="6"/>
  <c r="S43" i="6"/>
  <c r="X51" i="6"/>
  <c r="X52" i="6"/>
  <c r="X53" i="6"/>
  <c r="S56" i="6"/>
  <c r="T59" i="6"/>
  <c r="X63" i="6"/>
  <c r="T67" i="6"/>
  <c r="S72" i="6"/>
  <c r="T75" i="6"/>
  <c r="X79" i="6"/>
  <c r="X81" i="6"/>
  <c r="X91" i="6"/>
  <c r="X102" i="6"/>
  <c r="S103" i="6"/>
  <c r="S35" i="6"/>
  <c r="X103" i="6"/>
  <c r="X105" i="6"/>
  <c r="T19" i="6"/>
  <c r="V27" i="6"/>
  <c r="X35" i="6"/>
  <c r="X45" i="6"/>
  <c r="X55" i="6"/>
  <c r="S83" i="6"/>
  <c r="S84" i="6"/>
  <c r="X93" i="6"/>
  <c r="S14" i="6"/>
  <c r="X37" i="6"/>
  <c r="S40" i="6"/>
  <c r="T51" i="6"/>
  <c r="V54" i="6"/>
  <c r="S58" i="6"/>
  <c r="T78" i="6"/>
  <c r="T79" i="6"/>
  <c r="T91" i="6"/>
  <c r="S3" i="6"/>
  <c r="S15" i="6"/>
  <c r="S16" i="6"/>
  <c r="S32" i="6"/>
  <c r="S39" i="6"/>
  <c r="T43" i="6"/>
  <c r="S47" i="6"/>
  <c r="X57" i="6"/>
  <c r="S59" i="6"/>
  <c r="T62" i="6"/>
  <c r="V67" i="6"/>
  <c r="T70" i="6"/>
  <c r="S75" i="6"/>
  <c r="S76" i="6"/>
  <c r="S77" i="6"/>
  <c r="S87" i="6"/>
  <c r="X3" i="6"/>
  <c r="S5" i="6"/>
  <c r="X15" i="6"/>
  <c r="X16" i="6"/>
  <c r="S30" i="6"/>
  <c r="T35" i="6"/>
  <c r="X39" i="6"/>
  <c r="X47" i="6"/>
  <c r="X59" i="6"/>
  <c r="X60" i="6"/>
  <c r="X69" i="6"/>
  <c r="X76" i="6"/>
  <c r="X77" i="6"/>
  <c r="X87" i="6"/>
  <c r="U11" i="6"/>
  <c r="W23" i="6"/>
  <c r="U24" i="6"/>
  <c r="X26" i="6"/>
  <c r="W28" i="6"/>
  <c r="W29" i="6"/>
  <c r="X38" i="6"/>
  <c r="X42" i="6"/>
  <c r="U45" i="6"/>
  <c r="U49" i="6"/>
  <c r="W54" i="6"/>
  <c r="S70" i="6"/>
  <c r="X80" i="6"/>
  <c r="W86" i="6"/>
  <c r="W90" i="6"/>
  <c r="X98" i="6"/>
  <c r="X104" i="6"/>
  <c r="S44" i="6"/>
  <c r="S6" i="6"/>
  <c r="S12" i="6"/>
  <c r="S25" i="6"/>
  <c r="X28" i="6"/>
  <c r="V31" i="6"/>
  <c r="S37" i="6"/>
  <c r="V38" i="6"/>
  <c r="S41" i="6"/>
  <c r="X54" i="6"/>
  <c r="X58" i="6"/>
  <c r="U75" i="6"/>
  <c r="U79" i="6"/>
  <c r="W84" i="6"/>
  <c r="V87" i="6"/>
  <c r="X90" i="6"/>
  <c r="W92" i="6"/>
  <c r="S97" i="6"/>
  <c r="V98" i="6"/>
  <c r="X100" i="6"/>
  <c r="U103" i="6"/>
  <c r="W4" i="6"/>
  <c r="S9" i="6"/>
  <c r="U12" i="6"/>
  <c r="W17" i="6"/>
  <c r="U25" i="6"/>
  <c r="X34" i="6"/>
  <c r="U37" i="6"/>
  <c r="U41" i="6"/>
  <c r="W46" i="6"/>
  <c r="S60" i="6"/>
  <c r="W61" i="6"/>
  <c r="S62" i="6"/>
  <c r="X64" i="6"/>
  <c r="W65" i="6"/>
  <c r="V75" i="6"/>
  <c r="V79" i="6"/>
  <c r="S93" i="6"/>
  <c r="V94" i="6"/>
  <c r="V95" i="6"/>
  <c r="W102" i="6"/>
  <c r="V103" i="6"/>
  <c r="S53" i="6"/>
  <c r="S57" i="6"/>
  <c r="U67" i="6"/>
  <c r="W72" i="6"/>
  <c r="W76" i="6"/>
  <c r="V86" i="6"/>
  <c r="X4" i="6"/>
  <c r="S8" i="6"/>
  <c r="U27" i="6"/>
  <c r="S33" i="6"/>
  <c r="X46" i="6"/>
  <c r="S48" i="6"/>
  <c r="X50" i="6"/>
  <c r="W62" i="6"/>
  <c r="W66" i="6"/>
  <c r="S81" i="6"/>
  <c r="V82" i="6"/>
  <c r="W89" i="6"/>
  <c r="S94" i="6"/>
  <c r="V99" i="6"/>
  <c r="S105" i="6"/>
  <c r="X6" i="6"/>
  <c r="U8" i="6"/>
  <c r="X18" i="6"/>
  <c r="W21" i="6"/>
  <c r="W26" i="6"/>
  <c r="V30" i="6"/>
  <c r="U33" i="6"/>
  <c r="W38" i="6"/>
  <c r="S52" i="6"/>
  <c r="W53" i="6"/>
  <c r="W57" i="6"/>
  <c r="V74" i="6"/>
  <c r="S86" i="6"/>
  <c r="S90" i="6"/>
  <c r="X92" i="6"/>
  <c r="W98" i="6"/>
  <c r="U18" i="5"/>
  <c r="V24" i="5"/>
  <c r="U24" i="5"/>
  <c r="V29" i="5"/>
  <c r="V42" i="5"/>
  <c r="V50" i="5"/>
  <c r="U10" i="5"/>
  <c r="U27" i="5"/>
  <c r="U5" i="5"/>
  <c r="V54" i="5"/>
  <c r="T7" i="5"/>
  <c r="Y9" i="5"/>
  <c r="T15" i="5"/>
  <c r="Y17" i="5"/>
  <c r="W25" i="5"/>
  <c r="Y32" i="5"/>
  <c r="Y35" i="5"/>
  <c r="U37" i="5"/>
  <c r="Y52" i="5"/>
  <c r="Y105" i="5"/>
  <c r="W14" i="5"/>
  <c r="U16" i="5"/>
  <c r="U31" i="5"/>
  <c r="Y7" i="5"/>
  <c r="Y15" i="5"/>
  <c r="Y23" i="5"/>
  <c r="U8" i="5"/>
  <c r="W4" i="5"/>
  <c r="T8" i="5"/>
  <c r="W12" i="5"/>
  <c r="W20" i="5"/>
  <c r="U22" i="5"/>
  <c r="W26" i="5"/>
  <c r="U29" i="5"/>
  <c r="T31" i="5"/>
  <c r="W38" i="5"/>
  <c r="T43" i="5"/>
  <c r="T47" i="5"/>
  <c r="U102" i="5"/>
  <c r="W6" i="5"/>
  <c r="U6" i="5"/>
  <c r="U14" i="5"/>
  <c r="T16" i="5"/>
  <c r="T3" i="5"/>
  <c r="Y5" i="5"/>
  <c r="T11" i="5"/>
  <c r="Y13" i="5"/>
  <c r="T19" i="5"/>
  <c r="T25" i="5"/>
  <c r="T28" i="5"/>
  <c r="T40" i="5"/>
  <c r="Y101" i="5"/>
  <c r="T14" i="5"/>
  <c r="T22" i="5"/>
  <c r="T44" i="5"/>
  <c r="T48" i="5"/>
  <c r="U100" i="5"/>
  <c r="T6" i="5"/>
  <c r="Y3" i="5"/>
  <c r="U7" i="5"/>
  <c r="Y11" i="5"/>
  <c r="U15" i="5"/>
  <c r="Y19" i="5"/>
  <c r="Y25" i="5"/>
  <c r="Y28" i="5"/>
  <c r="Y34" i="5"/>
  <c r="Y37" i="5"/>
  <c r="Y40" i="5"/>
  <c r="W31" i="5"/>
  <c r="W49" i="5"/>
  <c r="W55" i="5"/>
  <c r="X24" i="5"/>
  <c r="W34" i="5"/>
  <c r="X38" i="5"/>
  <c r="V40" i="5"/>
  <c r="W52" i="5"/>
  <c r="W59" i="5"/>
  <c r="W63" i="5"/>
  <c r="W67" i="5"/>
  <c r="W71" i="5"/>
  <c r="W75" i="5"/>
  <c r="W79" i="5"/>
  <c r="W83" i="5"/>
  <c r="W87" i="5"/>
  <c r="W91" i="5"/>
  <c r="W95" i="5"/>
  <c r="W99" i="5"/>
  <c r="X4" i="5"/>
  <c r="X6" i="5"/>
  <c r="X8" i="5"/>
  <c r="X10" i="5"/>
  <c r="X12" i="5"/>
  <c r="X14" i="5"/>
  <c r="X16" i="5"/>
  <c r="X18" i="5"/>
  <c r="X20" i="5"/>
  <c r="W23" i="5"/>
  <c r="V28" i="5"/>
  <c r="X101" i="5"/>
  <c r="W105" i="5"/>
  <c r="W7" i="5"/>
  <c r="W13" i="5"/>
  <c r="W19" i="5"/>
  <c r="V32" i="5"/>
  <c r="W35" i="5"/>
  <c r="W50" i="5"/>
  <c r="W56" i="5"/>
  <c r="W60" i="5"/>
  <c r="W64" i="5"/>
  <c r="W68" i="5"/>
  <c r="W72" i="5"/>
  <c r="W76" i="5"/>
  <c r="W80" i="5"/>
  <c r="W84" i="5"/>
  <c r="W88" i="5"/>
  <c r="W92" i="5"/>
  <c r="W96" i="5"/>
  <c r="X104" i="5"/>
  <c r="W9" i="5"/>
  <c r="W15" i="5"/>
  <c r="X28" i="5"/>
  <c r="W11" i="5"/>
  <c r="X47" i="5"/>
  <c r="X99" i="5"/>
  <c r="X102" i="5"/>
  <c r="W3" i="5"/>
  <c r="W5" i="5"/>
  <c r="W17" i="5"/>
  <c r="X3" i="5"/>
  <c r="X5" i="5"/>
  <c r="X7" i="5"/>
  <c r="X9" i="5"/>
  <c r="X11" i="5"/>
  <c r="X13" i="5"/>
  <c r="X15" i="5"/>
  <c r="X17" i="5"/>
  <c r="X19" i="5"/>
  <c r="W30" i="5"/>
  <c r="X34" i="5"/>
  <c r="V36" i="5"/>
  <c r="W39" i="5"/>
  <c r="V45" i="5"/>
  <c r="X105" i="5"/>
  <c r="V4" i="6"/>
  <c r="T4" i="6"/>
  <c r="W20" i="6"/>
  <c r="V56" i="6"/>
  <c r="U56" i="6"/>
  <c r="T56" i="6"/>
  <c r="W7" i="6"/>
  <c r="V48" i="6"/>
  <c r="U48" i="6"/>
  <c r="T48" i="6"/>
  <c r="V17" i="6"/>
  <c r="T17" i="6"/>
  <c r="W18" i="6"/>
  <c r="U34" i="6"/>
  <c r="U42" i="6"/>
  <c r="U50" i="6"/>
  <c r="U66" i="6"/>
  <c r="V76" i="6"/>
  <c r="U76" i="6"/>
  <c r="T76" i="6"/>
  <c r="U78" i="6"/>
  <c r="W99" i="6"/>
  <c r="U10" i="6"/>
  <c r="V13" i="6"/>
  <c r="T13" i="6"/>
  <c r="V28" i="6"/>
  <c r="T28" i="6"/>
  <c r="W42" i="6"/>
  <c r="W58" i="6"/>
  <c r="W75" i="6"/>
  <c r="V104" i="6"/>
  <c r="U4" i="6"/>
  <c r="U6" i="6"/>
  <c r="T7" i="6"/>
  <c r="V9" i="6"/>
  <c r="T9" i="6"/>
  <c r="U19" i="6"/>
  <c r="V22" i="6"/>
  <c r="V23" i="6"/>
  <c r="V24" i="6"/>
  <c r="T24" i="6"/>
  <c r="W27" i="6"/>
  <c r="V33" i="6"/>
  <c r="T33" i="6"/>
  <c r="U35" i="6"/>
  <c r="V41" i="6"/>
  <c r="T41" i="6"/>
  <c r="U43" i="6"/>
  <c r="V49" i="6"/>
  <c r="T49" i="6"/>
  <c r="U51" i="6"/>
  <c r="V57" i="6"/>
  <c r="T57" i="6"/>
  <c r="U59" i="6"/>
  <c r="V65" i="6"/>
  <c r="T65" i="6"/>
  <c r="V68" i="6"/>
  <c r="U68" i="6"/>
  <c r="T68" i="6"/>
  <c r="U70" i="6"/>
  <c r="T71" i="6"/>
  <c r="X75" i="6"/>
  <c r="V77" i="6"/>
  <c r="U77" i="6"/>
  <c r="T77" i="6"/>
  <c r="W87" i="6"/>
  <c r="T95" i="6"/>
  <c r="W103" i="6"/>
  <c r="V3" i="6"/>
  <c r="V32" i="6"/>
  <c r="U32" i="6"/>
  <c r="T32" i="6"/>
  <c r="U102" i="6"/>
  <c r="W50" i="6"/>
  <c r="T3" i="6"/>
  <c r="V5" i="6"/>
  <c r="T5" i="6"/>
  <c r="S11" i="6"/>
  <c r="S13" i="6"/>
  <c r="U15" i="6"/>
  <c r="U17" i="6"/>
  <c r="V18" i="6"/>
  <c r="V19" i="6"/>
  <c r="V20" i="6"/>
  <c r="T20" i="6"/>
  <c r="X23" i="6"/>
  <c r="X25" i="6"/>
  <c r="S26" i="6"/>
  <c r="S28" i="6"/>
  <c r="T30" i="6"/>
  <c r="V35" i="6"/>
  <c r="V36" i="6"/>
  <c r="U36" i="6"/>
  <c r="T36" i="6"/>
  <c r="V43" i="6"/>
  <c r="V44" i="6"/>
  <c r="U44" i="6"/>
  <c r="T44" i="6"/>
  <c r="V51" i="6"/>
  <c r="V52" i="6"/>
  <c r="U52" i="6"/>
  <c r="T52" i="6"/>
  <c r="V59" i="6"/>
  <c r="V60" i="6"/>
  <c r="U60" i="6"/>
  <c r="T60" i="6"/>
  <c r="S67" i="6"/>
  <c r="W67" i="6"/>
  <c r="S74" i="6"/>
  <c r="V80" i="6"/>
  <c r="U80" i="6"/>
  <c r="T80" i="6"/>
  <c r="U82" i="6"/>
  <c r="T83" i="6"/>
  <c r="V89" i="6"/>
  <c r="U89" i="6"/>
  <c r="T89" i="6"/>
  <c r="V92" i="6"/>
  <c r="U92" i="6"/>
  <c r="T92" i="6"/>
  <c r="U94" i="6"/>
  <c r="S98" i="6"/>
  <c r="S100" i="6"/>
  <c r="V102" i="6"/>
  <c r="V105" i="6"/>
  <c r="U105" i="6"/>
  <c r="T105" i="6"/>
  <c r="W5" i="6"/>
  <c r="V64" i="6"/>
  <c r="U64" i="6"/>
  <c r="T64" i="6"/>
  <c r="W3" i="6"/>
  <c r="W31" i="6"/>
  <c r="W63" i="6"/>
  <c r="V26" i="6"/>
  <c r="V88" i="6"/>
  <c r="U88" i="6"/>
  <c r="T88" i="6"/>
  <c r="U90" i="6"/>
  <c r="V101" i="6"/>
  <c r="U101" i="6"/>
  <c r="T101" i="6"/>
  <c r="U13" i="6"/>
  <c r="V14" i="6"/>
  <c r="V15" i="6"/>
  <c r="V16" i="6"/>
  <c r="T16" i="6"/>
  <c r="X19" i="6"/>
  <c r="W19" i="6"/>
  <c r="X21" i="6"/>
  <c r="S22" i="6"/>
  <c r="T26" i="6"/>
  <c r="U28" i="6"/>
  <c r="U30" i="6"/>
  <c r="T31" i="6"/>
  <c r="V34" i="6"/>
  <c r="W35" i="6"/>
  <c r="T39" i="6"/>
  <c r="V42" i="6"/>
  <c r="W43" i="6"/>
  <c r="T47" i="6"/>
  <c r="V50" i="6"/>
  <c r="W51" i="6"/>
  <c r="T55" i="6"/>
  <c r="V58" i="6"/>
  <c r="W59" i="6"/>
  <c r="T63" i="6"/>
  <c r="V66" i="6"/>
  <c r="X67" i="6"/>
  <c r="V69" i="6"/>
  <c r="U69" i="6"/>
  <c r="T69" i="6"/>
  <c r="V78" i="6"/>
  <c r="W79" i="6"/>
  <c r="W91" i="6"/>
  <c r="T99" i="6"/>
  <c r="U18" i="6"/>
  <c r="V40" i="6"/>
  <c r="U40" i="6"/>
  <c r="T40" i="6"/>
  <c r="V73" i="6"/>
  <c r="U73" i="6"/>
  <c r="T73" i="6"/>
  <c r="W83" i="6"/>
  <c r="V97" i="6"/>
  <c r="U97" i="6"/>
  <c r="T97" i="6"/>
  <c r="V100" i="6"/>
  <c r="U100" i="6"/>
  <c r="T100" i="6"/>
  <c r="U14" i="6"/>
  <c r="W16" i="6"/>
  <c r="W39" i="6"/>
  <c r="W47" i="6"/>
  <c r="W55" i="6"/>
  <c r="U58" i="6"/>
  <c r="V85" i="6"/>
  <c r="U85" i="6"/>
  <c r="T85" i="6"/>
  <c r="T11" i="6"/>
  <c r="W14" i="6"/>
  <c r="W34" i="6"/>
  <c r="V11" i="6"/>
  <c r="W15" i="6"/>
  <c r="T22" i="6"/>
  <c r="U26" i="6"/>
  <c r="V29" i="6"/>
  <c r="T29" i="6"/>
  <c r="V72" i="6"/>
  <c r="U72" i="6"/>
  <c r="T72" i="6"/>
  <c r="U74" i="6"/>
  <c r="V81" i="6"/>
  <c r="U81" i="6"/>
  <c r="T81" i="6"/>
  <c r="U83" i="6"/>
  <c r="S88" i="6"/>
  <c r="V90" i="6"/>
  <c r="V93" i="6"/>
  <c r="U93" i="6"/>
  <c r="T93" i="6"/>
  <c r="V96" i="6"/>
  <c r="U96" i="6"/>
  <c r="T96" i="6"/>
  <c r="U98" i="6"/>
  <c r="S102" i="6"/>
  <c r="S104" i="6"/>
  <c r="V21" i="6"/>
  <c r="T21" i="6"/>
  <c r="V10" i="6"/>
  <c r="V12" i="6"/>
  <c r="T12" i="6"/>
  <c r="U3" i="6"/>
  <c r="U5" i="6"/>
  <c r="V6" i="6"/>
  <c r="V7" i="6"/>
  <c r="V8" i="6"/>
  <c r="T8" i="6"/>
  <c r="X11" i="6"/>
  <c r="X13" i="6"/>
  <c r="T18" i="6"/>
  <c r="U20" i="6"/>
  <c r="U22" i="6"/>
  <c r="T23" i="6"/>
  <c r="V25" i="6"/>
  <c r="T25" i="6"/>
  <c r="U31" i="6"/>
  <c r="V37" i="6"/>
  <c r="T37" i="6"/>
  <c r="U39" i="6"/>
  <c r="V45" i="6"/>
  <c r="T45" i="6"/>
  <c r="U47" i="6"/>
  <c r="V53" i="6"/>
  <c r="T53" i="6"/>
  <c r="U55" i="6"/>
  <c r="V61" i="6"/>
  <c r="T61" i="6"/>
  <c r="U63" i="6"/>
  <c r="S66" i="6"/>
  <c r="S68" i="6"/>
  <c r="V70" i="6"/>
  <c r="S71" i="6"/>
  <c r="W71" i="6"/>
  <c r="S78" i="6"/>
  <c r="V83" i="6"/>
  <c r="V84" i="6"/>
  <c r="U84" i="6"/>
  <c r="T84" i="6"/>
  <c r="U86" i="6"/>
  <c r="T87" i="6"/>
  <c r="S95" i="6"/>
  <c r="W95" i="6"/>
  <c r="U99" i="6"/>
  <c r="T103" i="6"/>
  <c r="T104" i="6"/>
  <c r="U104" i="6"/>
  <c r="W22" i="5"/>
  <c r="W47" i="5"/>
  <c r="U47" i="5"/>
  <c r="X53" i="5"/>
  <c r="T53" i="5"/>
  <c r="V3" i="5"/>
  <c r="V4" i="5"/>
  <c r="V5" i="5"/>
  <c r="V6" i="5"/>
  <c r="V8" i="5"/>
  <c r="V9" i="5"/>
  <c r="V12" i="5"/>
  <c r="V15" i="5"/>
  <c r="V16" i="5"/>
  <c r="V17" i="5"/>
  <c r="V18" i="5"/>
  <c r="V19" i="5"/>
  <c r="V20" i="5"/>
  <c r="T21" i="5"/>
  <c r="W21" i="5"/>
  <c r="X22" i="5"/>
  <c r="T29" i="5"/>
  <c r="W29" i="5"/>
  <c r="T33" i="5"/>
  <c r="W33" i="5"/>
  <c r="T37" i="5"/>
  <c r="W37" i="5"/>
  <c r="T41" i="5"/>
  <c r="X41" i="5"/>
  <c r="V43" i="5"/>
  <c r="V7" i="5"/>
  <c r="V10" i="5"/>
  <c r="V11" i="5"/>
  <c r="V13" i="5"/>
  <c r="V14" i="5"/>
  <c r="X21" i="5"/>
  <c r="U26" i="5"/>
  <c r="W28" i="5"/>
  <c r="X29" i="5"/>
  <c r="X33" i="5"/>
  <c r="X37" i="5"/>
  <c r="U42" i="5"/>
  <c r="V47" i="5"/>
  <c r="X51" i="5"/>
  <c r="T51" i="5"/>
  <c r="V26" i="5"/>
  <c r="W27" i="5"/>
  <c r="W32" i="5"/>
  <c r="W36" i="5"/>
  <c r="W40" i="5"/>
  <c r="X43" i="5"/>
  <c r="X54" i="5"/>
  <c r="T54" i="5"/>
  <c r="Y24" i="5"/>
  <c r="V25" i="5"/>
  <c r="X27" i="5"/>
  <c r="V31" i="5"/>
  <c r="X32" i="5"/>
  <c r="V35" i="5"/>
  <c r="X36" i="5"/>
  <c r="V39" i="5"/>
  <c r="X40" i="5"/>
  <c r="W44" i="5"/>
  <c r="U44" i="5"/>
  <c r="W46" i="5"/>
  <c r="U46" i="5"/>
  <c r="W48" i="5"/>
  <c r="U48" i="5"/>
  <c r="X49" i="5"/>
  <c r="T49" i="5"/>
  <c r="W53" i="5"/>
  <c r="U23" i="5"/>
  <c r="U30" i="5"/>
  <c r="U34" i="5"/>
  <c r="U38" i="5"/>
  <c r="U41" i="5"/>
  <c r="W42" i="5"/>
  <c r="X52" i="5"/>
  <c r="T52" i="5"/>
  <c r="V23" i="5"/>
  <c r="T24" i="5"/>
  <c r="W24" i="5"/>
  <c r="X25" i="5"/>
  <c r="V30" i="5"/>
  <c r="X31" i="5"/>
  <c r="V34" i="5"/>
  <c r="X35" i="5"/>
  <c r="V38" i="5"/>
  <c r="X39" i="5"/>
  <c r="T42" i="5"/>
  <c r="X42" i="5"/>
  <c r="V44" i="5"/>
  <c r="V46" i="5"/>
  <c r="V48" i="5"/>
  <c r="W51" i="5"/>
  <c r="V53" i="5"/>
  <c r="X55" i="5"/>
  <c r="T55" i="5"/>
  <c r="W45" i="5"/>
  <c r="U45" i="5"/>
  <c r="V22" i="5"/>
  <c r="T23" i="5"/>
  <c r="T30" i="5"/>
  <c r="T34" i="5"/>
  <c r="T38" i="5"/>
  <c r="V41" i="5"/>
  <c r="U43" i="5"/>
  <c r="X44" i="5"/>
  <c r="X46" i="5"/>
  <c r="X48" i="5"/>
  <c r="X50" i="5"/>
  <c r="T50" i="5"/>
  <c r="W54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W100" i="5"/>
  <c r="W101" i="5"/>
  <c r="W102" i="5"/>
  <c r="W103" i="5"/>
  <c r="W104" i="5"/>
  <c r="I218" i="4" l="1"/>
  <c r="L218" i="4"/>
  <c r="M218" i="4"/>
  <c r="N218" i="4"/>
  <c r="O218" i="4"/>
  <c r="P218" i="4"/>
  <c r="Q218" i="4"/>
  <c r="R218" i="4"/>
  <c r="T218" i="4"/>
  <c r="U218" i="4"/>
  <c r="I219" i="4"/>
  <c r="L219" i="4"/>
  <c r="M219" i="4"/>
  <c r="N219" i="4"/>
  <c r="O219" i="4"/>
  <c r="P219" i="4"/>
  <c r="Q219" i="4"/>
  <c r="R219" i="4"/>
  <c r="T219" i="4"/>
  <c r="U219" i="4"/>
  <c r="AA218" i="4" l="1"/>
  <c r="AB218" i="4"/>
  <c r="AB219" i="4"/>
  <c r="X218" i="4"/>
  <c r="X219" i="4"/>
  <c r="W219" i="4"/>
  <c r="Y219" i="4"/>
  <c r="W218" i="4"/>
  <c r="AA219" i="4"/>
  <c r="Y218" i="4"/>
  <c r="U53" i="4"/>
  <c r="T53" i="4"/>
  <c r="U52" i="4"/>
  <c r="T52" i="4"/>
  <c r="U51" i="4"/>
  <c r="T51" i="4"/>
  <c r="U50" i="4"/>
  <c r="T50" i="4"/>
  <c r="U49" i="4"/>
  <c r="T49" i="4"/>
  <c r="U48" i="4"/>
  <c r="T48" i="4"/>
  <c r="U47" i="4"/>
  <c r="T47" i="4"/>
  <c r="U46" i="4"/>
  <c r="T46" i="4"/>
  <c r="U45" i="4"/>
  <c r="T45" i="4"/>
  <c r="U44" i="4"/>
  <c r="T44" i="4"/>
  <c r="U43" i="4"/>
  <c r="T43" i="4"/>
  <c r="U42" i="4"/>
  <c r="T42" i="4"/>
  <c r="U41" i="4"/>
  <c r="T41" i="4"/>
  <c r="U40" i="4"/>
  <c r="T40" i="4"/>
  <c r="U39" i="4"/>
  <c r="T39" i="4"/>
  <c r="U38" i="4"/>
  <c r="T38" i="4"/>
  <c r="U37" i="4"/>
  <c r="T37" i="4"/>
  <c r="U36" i="4"/>
  <c r="T36" i="4"/>
  <c r="U35" i="4"/>
  <c r="T35" i="4"/>
  <c r="U34" i="4"/>
  <c r="T34" i="4"/>
  <c r="U33" i="4"/>
  <c r="T33" i="4"/>
  <c r="U32" i="4"/>
  <c r="T32" i="4"/>
  <c r="U31" i="4"/>
  <c r="T31" i="4"/>
  <c r="U30" i="4"/>
  <c r="T30" i="4"/>
  <c r="U29" i="4"/>
  <c r="T29" i="4"/>
  <c r="U28" i="4"/>
  <c r="T28" i="4"/>
  <c r="U27" i="4"/>
  <c r="T27" i="4"/>
  <c r="U26" i="4"/>
  <c r="T26" i="4"/>
  <c r="U25" i="4"/>
  <c r="T25" i="4"/>
  <c r="U24" i="4"/>
  <c r="T24" i="4"/>
  <c r="U23" i="4"/>
  <c r="T23" i="4"/>
  <c r="U22" i="4"/>
  <c r="T22" i="4"/>
  <c r="U21" i="4"/>
  <c r="T21" i="4"/>
  <c r="U20" i="4"/>
  <c r="T20" i="4"/>
  <c r="U19" i="4"/>
  <c r="T19" i="4"/>
  <c r="U18" i="4"/>
  <c r="T18" i="4"/>
  <c r="U17" i="4"/>
  <c r="T17" i="4"/>
  <c r="U16" i="4"/>
  <c r="T16" i="4"/>
  <c r="U15" i="4"/>
  <c r="T15" i="4"/>
  <c r="U14" i="4"/>
  <c r="T14" i="4"/>
  <c r="U13" i="4"/>
  <c r="T13" i="4"/>
  <c r="U12" i="4"/>
  <c r="T12" i="4"/>
  <c r="U11" i="4"/>
  <c r="T11" i="4"/>
  <c r="U10" i="4"/>
  <c r="T10" i="4"/>
  <c r="U9" i="4"/>
  <c r="T9" i="4"/>
  <c r="U8" i="4"/>
  <c r="T8" i="4"/>
  <c r="U7" i="4"/>
  <c r="T7" i="4"/>
  <c r="U6" i="4"/>
  <c r="T6" i="4"/>
  <c r="U5" i="4"/>
  <c r="T5" i="4"/>
  <c r="U4" i="4"/>
  <c r="T4" i="4"/>
  <c r="U3" i="4"/>
  <c r="T3" i="4"/>
  <c r="N203" i="4"/>
  <c r="L4" i="4"/>
  <c r="M4" i="4"/>
  <c r="N4" i="4"/>
  <c r="O4" i="4"/>
  <c r="P4" i="4"/>
  <c r="Q4" i="4"/>
  <c r="R4" i="4"/>
  <c r="L5" i="4"/>
  <c r="M5" i="4"/>
  <c r="N5" i="4"/>
  <c r="O5" i="4"/>
  <c r="P5" i="4"/>
  <c r="Q5" i="4"/>
  <c r="R5" i="4"/>
  <c r="L6" i="4"/>
  <c r="M6" i="4"/>
  <c r="N6" i="4"/>
  <c r="O6" i="4"/>
  <c r="P6" i="4"/>
  <c r="Q6" i="4"/>
  <c r="R6" i="4"/>
  <c r="L7" i="4"/>
  <c r="M7" i="4"/>
  <c r="N7" i="4"/>
  <c r="O7" i="4"/>
  <c r="P7" i="4"/>
  <c r="Q7" i="4"/>
  <c r="R7" i="4"/>
  <c r="L8" i="4"/>
  <c r="M8" i="4"/>
  <c r="N8" i="4"/>
  <c r="O8" i="4"/>
  <c r="P8" i="4"/>
  <c r="Q8" i="4"/>
  <c r="R8" i="4"/>
  <c r="L9" i="4"/>
  <c r="M9" i="4"/>
  <c r="N9" i="4"/>
  <c r="O9" i="4"/>
  <c r="P9" i="4"/>
  <c r="Q9" i="4"/>
  <c r="R9" i="4"/>
  <c r="L10" i="4"/>
  <c r="M10" i="4"/>
  <c r="N10" i="4"/>
  <c r="O10" i="4"/>
  <c r="P10" i="4"/>
  <c r="Q10" i="4"/>
  <c r="R10" i="4"/>
  <c r="L11" i="4"/>
  <c r="M11" i="4"/>
  <c r="N11" i="4"/>
  <c r="O11" i="4"/>
  <c r="P11" i="4"/>
  <c r="Q11" i="4"/>
  <c r="R11" i="4"/>
  <c r="L12" i="4"/>
  <c r="M12" i="4"/>
  <c r="N12" i="4"/>
  <c r="O12" i="4"/>
  <c r="P12" i="4"/>
  <c r="Q12" i="4"/>
  <c r="R12" i="4"/>
  <c r="L13" i="4"/>
  <c r="M13" i="4"/>
  <c r="N13" i="4"/>
  <c r="O13" i="4"/>
  <c r="P13" i="4"/>
  <c r="Q13" i="4"/>
  <c r="R13" i="4"/>
  <c r="L14" i="4"/>
  <c r="M14" i="4"/>
  <c r="N14" i="4"/>
  <c r="O14" i="4"/>
  <c r="P14" i="4"/>
  <c r="Q14" i="4"/>
  <c r="R14" i="4"/>
  <c r="L15" i="4"/>
  <c r="M15" i="4"/>
  <c r="N15" i="4"/>
  <c r="O15" i="4"/>
  <c r="P15" i="4"/>
  <c r="Q15" i="4"/>
  <c r="R15" i="4"/>
  <c r="L16" i="4"/>
  <c r="M16" i="4"/>
  <c r="N16" i="4"/>
  <c r="O16" i="4"/>
  <c r="P16" i="4"/>
  <c r="Q16" i="4"/>
  <c r="R16" i="4"/>
  <c r="L17" i="4"/>
  <c r="M17" i="4"/>
  <c r="N17" i="4"/>
  <c r="O17" i="4"/>
  <c r="P17" i="4"/>
  <c r="Q17" i="4"/>
  <c r="R17" i="4"/>
  <c r="L18" i="4"/>
  <c r="M18" i="4"/>
  <c r="N18" i="4"/>
  <c r="O18" i="4"/>
  <c r="P18" i="4"/>
  <c r="Q18" i="4"/>
  <c r="R18" i="4"/>
  <c r="L19" i="4"/>
  <c r="M19" i="4"/>
  <c r="N19" i="4"/>
  <c r="O19" i="4"/>
  <c r="P19" i="4"/>
  <c r="Q19" i="4"/>
  <c r="R19" i="4"/>
  <c r="L20" i="4"/>
  <c r="M20" i="4"/>
  <c r="N20" i="4"/>
  <c r="O20" i="4"/>
  <c r="P20" i="4"/>
  <c r="Q20" i="4"/>
  <c r="R20" i="4"/>
  <c r="L21" i="4"/>
  <c r="M21" i="4"/>
  <c r="N21" i="4"/>
  <c r="O21" i="4"/>
  <c r="P21" i="4"/>
  <c r="Q21" i="4"/>
  <c r="R21" i="4"/>
  <c r="L22" i="4"/>
  <c r="M22" i="4"/>
  <c r="N22" i="4"/>
  <c r="O22" i="4"/>
  <c r="P22" i="4"/>
  <c r="Q22" i="4"/>
  <c r="R22" i="4"/>
  <c r="L23" i="4"/>
  <c r="M23" i="4"/>
  <c r="N23" i="4"/>
  <c r="O23" i="4"/>
  <c r="P23" i="4"/>
  <c r="Q23" i="4"/>
  <c r="R23" i="4"/>
  <c r="L24" i="4"/>
  <c r="M24" i="4"/>
  <c r="N24" i="4"/>
  <c r="O24" i="4"/>
  <c r="P24" i="4"/>
  <c r="Q24" i="4"/>
  <c r="R24" i="4"/>
  <c r="L25" i="4"/>
  <c r="M25" i="4"/>
  <c r="N25" i="4"/>
  <c r="O25" i="4"/>
  <c r="P25" i="4"/>
  <c r="Q25" i="4"/>
  <c r="R25" i="4"/>
  <c r="L26" i="4"/>
  <c r="M26" i="4"/>
  <c r="N26" i="4"/>
  <c r="O26" i="4"/>
  <c r="P26" i="4"/>
  <c r="Q26" i="4"/>
  <c r="R26" i="4"/>
  <c r="L27" i="4"/>
  <c r="M27" i="4"/>
  <c r="N27" i="4"/>
  <c r="O27" i="4"/>
  <c r="P27" i="4"/>
  <c r="Q27" i="4"/>
  <c r="R27" i="4"/>
  <c r="L28" i="4"/>
  <c r="M28" i="4"/>
  <c r="N28" i="4"/>
  <c r="O28" i="4"/>
  <c r="P28" i="4"/>
  <c r="Q28" i="4"/>
  <c r="R28" i="4"/>
  <c r="L29" i="4"/>
  <c r="M29" i="4"/>
  <c r="N29" i="4"/>
  <c r="O29" i="4"/>
  <c r="P29" i="4"/>
  <c r="Q29" i="4"/>
  <c r="R29" i="4"/>
  <c r="L30" i="4"/>
  <c r="M30" i="4"/>
  <c r="N30" i="4"/>
  <c r="O30" i="4"/>
  <c r="P30" i="4"/>
  <c r="Q30" i="4"/>
  <c r="R30" i="4"/>
  <c r="L31" i="4"/>
  <c r="M31" i="4"/>
  <c r="N31" i="4"/>
  <c r="O31" i="4"/>
  <c r="P31" i="4"/>
  <c r="Q31" i="4"/>
  <c r="R31" i="4"/>
  <c r="L32" i="4"/>
  <c r="M32" i="4"/>
  <c r="N32" i="4"/>
  <c r="O32" i="4"/>
  <c r="P32" i="4"/>
  <c r="Q32" i="4"/>
  <c r="R32" i="4"/>
  <c r="L33" i="4"/>
  <c r="M33" i="4"/>
  <c r="N33" i="4"/>
  <c r="O33" i="4"/>
  <c r="P33" i="4"/>
  <c r="Q33" i="4"/>
  <c r="R33" i="4"/>
  <c r="L34" i="4"/>
  <c r="M34" i="4"/>
  <c r="N34" i="4"/>
  <c r="O34" i="4"/>
  <c r="P34" i="4"/>
  <c r="Q34" i="4"/>
  <c r="R34" i="4"/>
  <c r="L35" i="4"/>
  <c r="M35" i="4"/>
  <c r="N35" i="4"/>
  <c r="O35" i="4"/>
  <c r="P35" i="4"/>
  <c r="Q35" i="4"/>
  <c r="R35" i="4"/>
  <c r="L36" i="4"/>
  <c r="M36" i="4"/>
  <c r="N36" i="4"/>
  <c r="O36" i="4"/>
  <c r="P36" i="4"/>
  <c r="Q36" i="4"/>
  <c r="R36" i="4"/>
  <c r="L37" i="4"/>
  <c r="M37" i="4"/>
  <c r="N37" i="4"/>
  <c r="O37" i="4"/>
  <c r="P37" i="4"/>
  <c r="Q37" i="4"/>
  <c r="R37" i="4"/>
  <c r="L38" i="4"/>
  <c r="M38" i="4"/>
  <c r="N38" i="4"/>
  <c r="O38" i="4"/>
  <c r="P38" i="4"/>
  <c r="Q38" i="4"/>
  <c r="R38" i="4"/>
  <c r="L39" i="4"/>
  <c r="M39" i="4"/>
  <c r="N39" i="4"/>
  <c r="O39" i="4"/>
  <c r="P39" i="4"/>
  <c r="Q39" i="4"/>
  <c r="R39" i="4"/>
  <c r="L40" i="4"/>
  <c r="M40" i="4"/>
  <c r="N40" i="4"/>
  <c r="O40" i="4"/>
  <c r="P40" i="4"/>
  <c r="Q40" i="4"/>
  <c r="R40" i="4"/>
  <c r="L41" i="4"/>
  <c r="M41" i="4"/>
  <c r="N41" i="4"/>
  <c r="O41" i="4"/>
  <c r="P41" i="4"/>
  <c r="Q41" i="4"/>
  <c r="R41" i="4"/>
  <c r="L42" i="4"/>
  <c r="M42" i="4"/>
  <c r="N42" i="4"/>
  <c r="O42" i="4"/>
  <c r="P42" i="4"/>
  <c r="Q42" i="4"/>
  <c r="R42" i="4"/>
  <c r="L43" i="4"/>
  <c r="M43" i="4"/>
  <c r="N43" i="4"/>
  <c r="O43" i="4"/>
  <c r="P43" i="4"/>
  <c r="Q43" i="4"/>
  <c r="R43" i="4"/>
  <c r="L44" i="4"/>
  <c r="M44" i="4"/>
  <c r="N44" i="4"/>
  <c r="O44" i="4"/>
  <c r="P44" i="4"/>
  <c r="Q44" i="4"/>
  <c r="R44" i="4"/>
  <c r="L45" i="4"/>
  <c r="M45" i="4"/>
  <c r="N45" i="4"/>
  <c r="O45" i="4"/>
  <c r="P45" i="4"/>
  <c r="Q45" i="4"/>
  <c r="R45" i="4"/>
  <c r="L46" i="4"/>
  <c r="M46" i="4"/>
  <c r="N46" i="4"/>
  <c r="O46" i="4"/>
  <c r="P46" i="4"/>
  <c r="Q46" i="4"/>
  <c r="R46" i="4"/>
  <c r="L47" i="4"/>
  <c r="M47" i="4"/>
  <c r="N47" i="4"/>
  <c r="O47" i="4"/>
  <c r="P47" i="4"/>
  <c r="Q47" i="4"/>
  <c r="R47" i="4"/>
  <c r="L48" i="4"/>
  <c r="M48" i="4"/>
  <c r="N48" i="4"/>
  <c r="O48" i="4"/>
  <c r="P48" i="4"/>
  <c r="Q48" i="4"/>
  <c r="R48" i="4"/>
  <c r="L49" i="4"/>
  <c r="M49" i="4"/>
  <c r="N49" i="4"/>
  <c r="O49" i="4"/>
  <c r="P49" i="4"/>
  <c r="Q49" i="4"/>
  <c r="R49" i="4"/>
  <c r="L50" i="4"/>
  <c r="M50" i="4"/>
  <c r="N50" i="4"/>
  <c r="O50" i="4"/>
  <c r="P50" i="4"/>
  <c r="Q50" i="4"/>
  <c r="R50" i="4"/>
  <c r="L51" i="4"/>
  <c r="M51" i="4"/>
  <c r="N51" i="4"/>
  <c r="O51" i="4"/>
  <c r="P51" i="4"/>
  <c r="Q51" i="4"/>
  <c r="R51" i="4"/>
  <c r="L52" i="4"/>
  <c r="M52" i="4"/>
  <c r="N52" i="4"/>
  <c r="O52" i="4"/>
  <c r="P52" i="4"/>
  <c r="Q52" i="4"/>
  <c r="R52" i="4"/>
  <c r="L53" i="4"/>
  <c r="M53" i="4"/>
  <c r="N53" i="4"/>
  <c r="O53" i="4"/>
  <c r="P53" i="4"/>
  <c r="Q53" i="4"/>
  <c r="R53" i="4"/>
  <c r="L54" i="4"/>
  <c r="M54" i="4"/>
  <c r="N54" i="4"/>
  <c r="O54" i="4"/>
  <c r="P54" i="4"/>
  <c r="Q54" i="4"/>
  <c r="R54" i="4"/>
  <c r="L55" i="4"/>
  <c r="M55" i="4"/>
  <c r="N55" i="4"/>
  <c r="O55" i="4"/>
  <c r="P55" i="4"/>
  <c r="Q55" i="4"/>
  <c r="R55" i="4"/>
  <c r="L56" i="4"/>
  <c r="M56" i="4"/>
  <c r="N56" i="4"/>
  <c r="O56" i="4"/>
  <c r="P56" i="4"/>
  <c r="Q56" i="4"/>
  <c r="R56" i="4"/>
  <c r="L57" i="4"/>
  <c r="M57" i="4"/>
  <c r="N57" i="4"/>
  <c r="O57" i="4"/>
  <c r="P57" i="4"/>
  <c r="Q57" i="4"/>
  <c r="R57" i="4"/>
  <c r="L58" i="4"/>
  <c r="M58" i="4"/>
  <c r="N58" i="4"/>
  <c r="O58" i="4"/>
  <c r="P58" i="4"/>
  <c r="Q58" i="4"/>
  <c r="R58" i="4"/>
  <c r="L59" i="4"/>
  <c r="M59" i="4"/>
  <c r="N59" i="4"/>
  <c r="O59" i="4"/>
  <c r="P59" i="4"/>
  <c r="Q59" i="4"/>
  <c r="R59" i="4"/>
  <c r="L60" i="4"/>
  <c r="M60" i="4"/>
  <c r="N60" i="4"/>
  <c r="O60" i="4"/>
  <c r="P60" i="4"/>
  <c r="Q60" i="4"/>
  <c r="R60" i="4"/>
  <c r="L61" i="4"/>
  <c r="M61" i="4"/>
  <c r="N61" i="4"/>
  <c r="O61" i="4"/>
  <c r="P61" i="4"/>
  <c r="Q61" i="4"/>
  <c r="R61" i="4"/>
  <c r="L62" i="4"/>
  <c r="M62" i="4"/>
  <c r="N62" i="4"/>
  <c r="O62" i="4"/>
  <c r="P62" i="4"/>
  <c r="Q62" i="4"/>
  <c r="R62" i="4"/>
  <c r="L63" i="4"/>
  <c r="M63" i="4"/>
  <c r="N63" i="4"/>
  <c r="O63" i="4"/>
  <c r="P63" i="4"/>
  <c r="Q63" i="4"/>
  <c r="R63" i="4"/>
  <c r="L64" i="4"/>
  <c r="M64" i="4"/>
  <c r="N64" i="4"/>
  <c r="O64" i="4"/>
  <c r="P64" i="4"/>
  <c r="Q64" i="4"/>
  <c r="R64" i="4"/>
  <c r="L65" i="4"/>
  <c r="M65" i="4"/>
  <c r="N65" i="4"/>
  <c r="O65" i="4"/>
  <c r="P65" i="4"/>
  <c r="Q65" i="4"/>
  <c r="R65" i="4"/>
  <c r="L66" i="4"/>
  <c r="M66" i="4"/>
  <c r="N66" i="4"/>
  <c r="O66" i="4"/>
  <c r="P66" i="4"/>
  <c r="Q66" i="4"/>
  <c r="R66" i="4"/>
  <c r="L67" i="4"/>
  <c r="M67" i="4"/>
  <c r="N67" i="4"/>
  <c r="O67" i="4"/>
  <c r="P67" i="4"/>
  <c r="Q67" i="4"/>
  <c r="R67" i="4"/>
  <c r="L68" i="4"/>
  <c r="M68" i="4"/>
  <c r="N68" i="4"/>
  <c r="O68" i="4"/>
  <c r="P68" i="4"/>
  <c r="Q68" i="4"/>
  <c r="R68" i="4"/>
  <c r="L69" i="4"/>
  <c r="M69" i="4"/>
  <c r="N69" i="4"/>
  <c r="O69" i="4"/>
  <c r="P69" i="4"/>
  <c r="Q69" i="4"/>
  <c r="R69" i="4"/>
  <c r="L70" i="4"/>
  <c r="M70" i="4"/>
  <c r="N70" i="4"/>
  <c r="O70" i="4"/>
  <c r="P70" i="4"/>
  <c r="Q70" i="4"/>
  <c r="R70" i="4"/>
  <c r="L71" i="4"/>
  <c r="M71" i="4"/>
  <c r="N71" i="4"/>
  <c r="O71" i="4"/>
  <c r="P71" i="4"/>
  <c r="Q71" i="4"/>
  <c r="R71" i="4"/>
  <c r="L72" i="4"/>
  <c r="M72" i="4"/>
  <c r="N72" i="4"/>
  <c r="O72" i="4"/>
  <c r="P72" i="4"/>
  <c r="Q72" i="4"/>
  <c r="R72" i="4"/>
  <c r="L73" i="4"/>
  <c r="M73" i="4"/>
  <c r="N73" i="4"/>
  <c r="O73" i="4"/>
  <c r="P73" i="4"/>
  <c r="Q73" i="4"/>
  <c r="R73" i="4"/>
  <c r="L74" i="4"/>
  <c r="M74" i="4"/>
  <c r="N74" i="4"/>
  <c r="O74" i="4"/>
  <c r="P74" i="4"/>
  <c r="Q74" i="4"/>
  <c r="R74" i="4"/>
  <c r="L75" i="4"/>
  <c r="M75" i="4"/>
  <c r="N75" i="4"/>
  <c r="O75" i="4"/>
  <c r="P75" i="4"/>
  <c r="Q75" i="4"/>
  <c r="R75" i="4"/>
  <c r="L76" i="4"/>
  <c r="M76" i="4"/>
  <c r="N76" i="4"/>
  <c r="O76" i="4"/>
  <c r="P76" i="4"/>
  <c r="Q76" i="4"/>
  <c r="R76" i="4"/>
  <c r="L77" i="4"/>
  <c r="M77" i="4"/>
  <c r="N77" i="4"/>
  <c r="O77" i="4"/>
  <c r="P77" i="4"/>
  <c r="Q77" i="4"/>
  <c r="R77" i="4"/>
  <c r="L78" i="4"/>
  <c r="M78" i="4"/>
  <c r="N78" i="4"/>
  <c r="O78" i="4"/>
  <c r="P78" i="4"/>
  <c r="Q78" i="4"/>
  <c r="R78" i="4"/>
  <c r="L79" i="4"/>
  <c r="M79" i="4"/>
  <c r="N79" i="4"/>
  <c r="O79" i="4"/>
  <c r="P79" i="4"/>
  <c r="Q79" i="4"/>
  <c r="R79" i="4"/>
  <c r="L80" i="4"/>
  <c r="M80" i="4"/>
  <c r="N80" i="4"/>
  <c r="O80" i="4"/>
  <c r="P80" i="4"/>
  <c r="Q80" i="4"/>
  <c r="R80" i="4"/>
  <c r="L81" i="4"/>
  <c r="M81" i="4"/>
  <c r="N81" i="4"/>
  <c r="O81" i="4"/>
  <c r="P81" i="4"/>
  <c r="Q81" i="4"/>
  <c r="R81" i="4"/>
  <c r="L82" i="4"/>
  <c r="M82" i="4"/>
  <c r="N82" i="4"/>
  <c r="O82" i="4"/>
  <c r="P82" i="4"/>
  <c r="Q82" i="4"/>
  <c r="R82" i="4"/>
  <c r="L83" i="4"/>
  <c r="M83" i="4"/>
  <c r="N83" i="4"/>
  <c r="O83" i="4"/>
  <c r="P83" i="4"/>
  <c r="Q83" i="4"/>
  <c r="R83" i="4"/>
  <c r="L84" i="4"/>
  <c r="M84" i="4"/>
  <c r="N84" i="4"/>
  <c r="O84" i="4"/>
  <c r="P84" i="4"/>
  <c r="Q84" i="4"/>
  <c r="R84" i="4"/>
  <c r="L85" i="4"/>
  <c r="M85" i="4"/>
  <c r="N85" i="4"/>
  <c r="O85" i="4"/>
  <c r="P85" i="4"/>
  <c r="Q85" i="4"/>
  <c r="R85" i="4"/>
  <c r="L86" i="4"/>
  <c r="M86" i="4"/>
  <c r="N86" i="4"/>
  <c r="O86" i="4"/>
  <c r="P86" i="4"/>
  <c r="Q86" i="4"/>
  <c r="R86" i="4"/>
  <c r="L87" i="4"/>
  <c r="M87" i="4"/>
  <c r="N87" i="4"/>
  <c r="O87" i="4"/>
  <c r="P87" i="4"/>
  <c r="Q87" i="4"/>
  <c r="R87" i="4"/>
  <c r="L88" i="4"/>
  <c r="M88" i="4"/>
  <c r="N88" i="4"/>
  <c r="O88" i="4"/>
  <c r="P88" i="4"/>
  <c r="Q88" i="4"/>
  <c r="R88" i="4"/>
  <c r="L89" i="4"/>
  <c r="M89" i="4"/>
  <c r="N89" i="4"/>
  <c r="O89" i="4"/>
  <c r="P89" i="4"/>
  <c r="Q89" i="4"/>
  <c r="R89" i="4"/>
  <c r="L90" i="4"/>
  <c r="M90" i="4"/>
  <c r="N90" i="4"/>
  <c r="O90" i="4"/>
  <c r="P90" i="4"/>
  <c r="Q90" i="4"/>
  <c r="R90" i="4"/>
  <c r="L91" i="4"/>
  <c r="M91" i="4"/>
  <c r="N91" i="4"/>
  <c r="O91" i="4"/>
  <c r="P91" i="4"/>
  <c r="Q91" i="4"/>
  <c r="R91" i="4"/>
  <c r="L92" i="4"/>
  <c r="M92" i="4"/>
  <c r="N92" i="4"/>
  <c r="O92" i="4"/>
  <c r="P92" i="4"/>
  <c r="Q92" i="4"/>
  <c r="R92" i="4"/>
  <c r="L93" i="4"/>
  <c r="M93" i="4"/>
  <c r="N93" i="4"/>
  <c r="O93" i="4"/>
  <c r="P93" i="4"/>
  <c r="Q93" i="4"/>
  <c r="R93" i="4"/>
  <c r="L94" i="4"/>
  <c r="M94" i="4"/>
  <c r="N94" i="4"/>
  <c r="O94" i="4"/>
  <c r="P94" i="4"/>
  <c r="Q94" i="4"/>
  <c r="R94" i="4"/>
  <c r="L95" i="4"/>
  <c r="M95" i="4"/>
  <c r="N95" i="4"/>
  <c r="O95" i="4"/>
  <c r="P95" i="4"/>
  <c r="Q95" i="4"/>
  <c r="R95" i="4"/>
  <c r="L96" i="4"/>
  <c r="M96" i="4"/>
  <c r="N96" i="4"/>
  <c r="O96" i="4"/>
  <c r="P96" i="4"/>
  <c r="Q96" i="4"/>
  <c r="R96" i="4"/>
  <c r="L97" i="4"/>
  <c r="M97" i="4"/>
  <c r="N97" i="4"/>
  <c r="O97" i="4"/>
  <c r="P97" i="4"/>
  <c r="Q97" i="4"/>
  <c r="R97" i="4"/>
  <c r="L98" i="4"/>
  <c r="M98" i="4"/>
  <c r="N98" i="4"/>
  <c r="O98" i="4"/>
  <c r="P98" i="4"/>
  <c r="Q98" i="4"/>
  <c r="R98" i="4"/>
  <c r="L99" i="4"/>
  <c r="M99" i="4"/>
  <c r="N99" i="4"/>
  <c r="O99" i="4"/>
  <c r="P99" i="4"/>
  <c r="Q99" i="4"/>
  <c r="R99" i="4"/>
  <c r="L100" i="4"/>
  <c r="M100" i="4"/>
  <c r="N100" i="4"/>
  <c r="O100" i="4"/>
  <c r="P100" i="4"/>
  <c r="Q100" i="4"/>
  <c r="R100" i="4"/>
  <c r="L101" i="4"/>
  <c r="M101" i="4"/>
  <c r="N101" i="4"/>
  <c r="O101" i="4"/>
  <c r="P101" i="4"/>
  <c r="Q101" i="4"/>
  <c r="R101" i="4"/>
  <c r="L102" i="4"/>
  <c r="M102" i="4"/>
  <c r="N102" i="4"/>
  <c r="O102" i="4"/>
  <c r="P102" i="4"/>
  <c r="Q102" i="4"/>
  <c r="R102" i="4"/>
  <c r="L103" i="4"/>
  <c r="M103" i="4"/>
  <c r="N103" i="4"/>
  <c r="O103" i="4"/>
  <c r="P103" i="4"/>
  <c r="Q103" i="4"/>
  <c r="R103" i="4"/>
  <c r="L104" i="4"/>
  <c r="M104" i="4"/>
  <c r="N104" i="4"/>
  <c r="O104" i="4"/>
  <c r="P104" i="4"/>
  <c r="Q104" i="4"/>
  <c r="R104" i="4"/>
  <c r="L105" i="4"/>
  <c r="M105" i="4"/>
  <c r="N105" i="4"/>
  <c r="O105" i="4"/>
  <c r="P105" i="4"/>
  <c r="Q105" i="4"/>
  <c r="R105" i="4"/>
  <c r="L106" i="4"/>
  <c r="M106" i="4"/>
  <c r="N106" i="4"/>
  <c r="O106" i="4"/>
  <c r="P106" i="4"/>
  <c r="Q106" i="4"/>
  <c r="R106" i="4"/>
  <c r="L107" i="4"/>
  <c r="M107" i="4"/>
  <c r="N107" i="4"/>
  <c r="O107" i="4"/>
  <c r="P107" i="4"/>
  <c r="Q107" i="4"/>
  <c r="R107" i="4"/>
  <c r="L108" i="4"/>
  <c r="M108" i="4"/>
  <c r="N108" i="4"/>
  <c r="O108" i="4"/>
  <c r="P108" i="4"/>
  <c r="Q108" i="4"/>
  <c r="R108" i="4"/>
  <c r="L109" i="4"/>
  <c r="M109" i="4"/>
  <c r="N109" i="4"/>
  <c r="O109" i="4"/>
  <c r="P109" i="4"/>
  <c r="Q109" i="4"/>
  <c r="R109" i="4"/>
  <c r="L110" i="4"/>
  <c r="M110" i="4"/>
  <c r="N110" i="4"/>
  <c r="O110" i="4"/>
  <c r="P110" i="4"/>
  <c r="Q110" i="4"/>
  <c r="R110" i="4"/>
  <c r="L111" i="4"/>
  <c r="M111" i="4"/>
  <c r="N111" i="4"/>
  <c r="O111" i="4"/>
  <c r="P111" i="4"/>
  <c r="Q111" i="4"/>
  <c r="R111" i="4"/>
  <c r="L112" i="4"/>
  <c r="M112" i="4"/>
  <c r="N112" i="4"/>
  <c r="O112" i="4"/>
  <c r="P112" i="4"/>
  <c r="Q112" i="4"/>
  <c r="R112" i="4"/>
  <c r="L113" i="4"/>
  <c r="M113" i="4"/>
  <c r="N113" i="4"/>
  <c r="O113" i="4"/>
  <c r="P113" i="4"/>
  <c r="Q113" i="4"/>
  <c r="R113" i="4"/>
  <c r="L114" i="4"/>
  <c r="M114" i="4"/>
  <c r="N114" i="4"/>
  <c r="O114" i="4"/>
  <c r="P114" i="4"/>
  <c r="Q114" i="4"/>
  <c r="R114" i="4"/>
  <c r="L115" i="4"/>
  <c r="M115" i="4"/>
  <c r="N115" i="4"/>
  <c r="O115" i="4"/>
  <c r="P115" i="4"/>
  <c r="Q115" i="4"/>
  <c r="R115" i="4"/>
  <c r="L116" i="4"/>
  <c r="M116" i="4"/>
  <c r="N116" i="4"/>
  <c r="O116" i="4"/>
  <c r="P116" i="4"/>
  <c r="Q116" i="4"/>
  <c r="R116" i="4"/>
  <c r="L117" i="4"/>
  <c r="M117" i="4"/>
  <c r="N117" i="4"/>
  <c r="O117" i="4"/>
  <c r="P117" i="4"/>
  <c r="Q117" i="4"/>
  <c r="R117" i="4"/>
  <c r="L118" i="4"/>
  <c r="M118" i="4"/>
  <c r="N118" i="4"/>
  <c r="O118" i="4"/>
  <c r="P118" i="4"/>
  <c r="Q118" i="4"/>
  <c r="R118" i="4"/>
  <c r="L119" i="4"/>
  <c r="M119" i="4"/>
  <c r="N119" i="4"/>
  <c r="O119" i="4"/>
  <c r="P119" i="4"/>
  <c r="Q119" i="4"/>
  <c r="R119" i="4"/>
  <c r="L120" i="4"/>
  <c r="M120" i="4"/>
  <c r="N120" i="4"/>
  <c r="O120" i="4"/>
  <c r="P120" i="4"/>
  <c r="Q120" i="4"/>
  <c r="R120" i="4"/>
  <c r="L121" i="4"/>
  <c r="M121" i="4"/>
  <c r="N121" i="4"/>
  <c r="O121" i="4"/>
  <c r="P121" i="4"/>
  <c r="Q121" i="4"/>
  <c r="R121" i="4"/>
  <c r="L122" i="4"/>
  <c r="M122" i="4"/>
  <c r="N122" i="4"/>
  <c r="O122" i="4"/>
  <c r="P122" i="4"/>
  <c r="Q122" i="4"/>
  <c r="R122" i="4"/>
  <c r="L123" i="4"/>
  <c r="M123" i="4"/>
  <c r="N123" i="4"/>
  <c r="O123" i="4"/>
  <c r="P123" i="4"/>
  <c r="Q123" i="4"/>
  <c r="R123" i="4"/>
  <c r="L124" i="4"/>
  <c r="M124" i="4"/>
  <c r="N124" i="4"/>
  <c r="O124" i="4"/>
  <c r="P124" i="4"/>
  <c r="Q124" i="4"/>
  <c r="R124" i="4"/>
  <c r="L125" i="4"/>
  <c r="M125" i="4"/>
  <c r="N125" i="4"/>
  <c r="O125" i="4"/>
  <c r="P125" i="4"/>
  <c r="Q125" i="4"/>
  <c r="R125" i="4"/>
  <c r="L126" i="4"/>
  <c r="M126" i="4"/>
  <c r="N126" i="4"/>
  <c r="O126" i="4"/>
  <c r="P126" i="4"/>
  <c r="Q126" i="4"/>
  <c r="R126" i="4"/>
  <c r="L127" i="4"/>
  <c r="M127" i="4"/>
  <c r="N127" i="4"/>
  <c r="O127" i="4"/>
  <c r="P127" i="4"/>
  <c r="Q127" i="4"/>
  <c r="R127" i="4"/>
  <c r="L128" i="4"/>
  <c r="M128" i="4"/>
  <c r="N128" i="4"/>
  <c r="O128" i="4"/>
  <c r="P128" i="4"/>
  <c r="Q128" i="4"/>
  <c r="R128" i="4"/>
  <c r="L129" i="4"/>
  <c r="M129" i="4"/>
  <c r="N129" i="4"/>
  <c r="O129" i="4"/>
  <c r="P129" i="4"/>
  <c r="Q129" i="4"/>
  <c r="R129" i="4"/>
  <c r="L130" i="4"/>
  <c r="M130" i="4"/>
  <c r="N130" i="4"/>
  <c r="O130" i="4"/>
  <c r="P130" i="4"/>
  <c r="Q130" i="4"/>
  <c r="R130" i="4"/>
  <c r="L131" i="4"/>
  <c r="M131" i="4"/>
  <c r="N131" i="4"/>
  <c r="O131" i="4"/>
  <c r="P131" i="4"/>
  <c r="Q131" i="4"/>
  <c r="R131" i="4"/>
  <c r="L132" i="4"/>
  <c r="M132" i="4"/>
  <c r="N132" i="4"/>
  <c r="O132" i="4"/>
  <c r="P132" i="4"/>
  <c r="Q132" i="4"/>
  <c r="R132" i="4"/>
  <c r="L133" i="4"/>
  <c r="M133" i="4"/>
  <c r="N133" i="4"/>
  <c r="O133" i="4"/>
  <c r="P133" i="4"/>
  <c r="Q133" i="4"/>
  <c r="R133" i="4"/>
  <c r="L134" i="4"/>
  <c r="M134" i="4"/>
  <c r="N134" i="4"/>
  <c r="O134" i="4"/>
  <c r="P134" i="4"/>
  <c r="Q134" i="4"/>
  <c r="R134" i="4"/>
  <c r="L135" i="4"/>
  <c r="M135" i="4"/>
  <c r="N135" i="4"/>
  <c r="O135" i="4"/>
  <c r="P135" i="4"/>
  <c r="Q135" i="4"/>
  <c r="R135" i="4"/>
  <c r="L136" i="4"/>
  <c r="M136" i="4"/>
  <c r="N136" i="4"/>
  <c r="O136" i="4"/>
  <c r="P136" i="4"/>
  <c r="Q136" i="4"/>
  <c r="R136" i="4"/>
  <c r="L137" i="4"/>
  <c r="M137" i="4"/>
  <c r="N137" i="4"/>
  <c r="O137" i="4"/>
  <c r="P137" i="4"/>
  <c r="Q137" i="4"/>
  <c r="R137" i="4"/>
  <c r="L138" i="4"/>
  <c r="M138" i="4"/>
  <c r="N138" i="4"/>
  <c r="O138" i="4"/>
  <c r="P138" i="4"/>
  <c r="Q138" i="4"/>
  <c r="R138" i="4"/>
  <c r="L139" i="4"/>
  <c r="M139" i="4"/>
  <c r="N139" i="4"/>
  <c r="O139" i="4"/>
  <c r="P139" i="4"/>
  <c r="Q139" i="4"/>
  <c r="R139" i="4"/>
  <c r="L140" i="4"/>
  <c r="M140" i="4"/>
  <c r="N140" i="4"/>
  <c r="O140" i="4"/>
  <c r="P140" i="4"/>
  <c r="Q140" i="4"/>
  <c r="R140" i="4"/>
  <c r="L141" i="4"/>
  <c r="M141" i="4"/>
  <c r="N141" i="4"/>
  <c r="O141" i="4"/>
  <c r="P141" i="4"/>
  <c r="Q141" i="4"/>
  <c r="R141" i="4"/>
  <c r="L142" i="4"/>
  <c r="M142" i="4"/>
  <c r="N142" i="4"/>
  <c r="O142" i="4"/>
  <c r="P142" i="4"/>
  <c r="Q142" i="4"/>
  <c r="R142" i="4"/>
  <c r="L143" i="4"/>
  <c r="M143" i="4"/>
  <c r="N143" i="4"/>
  <c r="O143" i="4"/>
  <c r="P143" i="4"/>
  <c r="Q143" i="4"/>
  <c r="R143" i="4"/>
  <c r="L144" i="4"/>
  <c r="M144" i="4"/>
  <c r="N144" i="4"/>
  <c r="O144" i="4"/>
  <c r="P144" i="4"/>
  <c r="Q144" i="4"/>
  <c r="R144" i="4"/>
  <c r="L145" i="4"/>
  <c r="M145" i="4"/>
  <c r="N145" i="4"/>
  <c r="O145" i="4"/>
  <c r="P145" i="4"/>
  <c r="Q145" i="4"/>
  <c r="R145" i="4"/>
  <c r="L146" i="4"/>
  <c r="M146" i="4"/>
  <c r="N146" i="4"/>
  <c r="O146" i="4"/>
  <c r="P146" i="4"/>
  <c r="Q146" i="4"/>
  <c r="R146" i="4"/>
  <c r="L147" i="4"/>
  <c r="M147" i="4"/>
  <c r="N147" i="4"/>
  <c r="O147" i="4"/>
  <c r="P147" i="4"/>
  <c r="Q147" i="4"/>
  <c r="R147" i="4"/>
  <c r="L148" i="4"/>
  <c r="M148" i="4"/>
  <c r="N148" i="4"/>
  <c r="O148" i="4"/>
  <c r="P148" i="4"/>
  <c r="Q148" i="4"/>
  <c r="R148" i="4"/>
  <c r="L149" i="4"/>
  <c r="M149" i="4"/>
  <c r="N149" i="4"/>
  <c r="O149" i="4"/>
  <c r="P149" i="4"/>
  <c r="Q149" i="4"/>
  <c r="R149" i="4"/>
  <c r="L150" i="4"/>
  <c r="M150" i="4"/>
  <c r="N150" i="4"/>
  <c r="O150" i="4"/>
  <c r="P150" i="4"/>
  <c r="Q150" i="4"/>
  <c r="R150" i="4"/>
  <c r="L151" i="4"/>
  <c r="M151" i="4"/>
  <c r="N151" i="4"/>
  <c r="O151" i="4"/>
  <c r="P151" i="4"/>
  <c r="Q151" i="4"/>
  <c r="R151" i="4"/>
  <c r="L152" i="4"/>
  <c r="M152" i="4"/>
  <c r="N152" i="4"/>
  <c r="O152" i="4"/>
  <c r="P152" i="4"/>
  <c r="Q152" i="4"/>
  <c r="R152" i="4"/>
  <c r="L153" i="4"/>
  <c r="M153" i="4"/>
  <c r="N153" i="4"/>
  <c r="O153" i="4"/>
  <c r="P153" i="4"/>
  <c r="Q153" i="4"/>
  <c r="R153" i="4"/>
  <c r="L154" i="4"/>
  <c r="M154" i="4"/>
  <c r="N154" i="4"/>
  <c r="O154" i="4"/>
  <c r="P154" i="4"/>
  <c r="Q154" i="4"/>
  <c r="R154" i="4"/>
  <c r="L155" i="4"/>
  <c r="M155" i="4"/>
  <c r="N155" i="4"/>
  <c r="O155" i="4"/>
  <c r="P155" i="4"/>
  <c r="Q155" i="4"/>
  <c r="R155" i="4"/>
  <c r="L156" i="4"/>
  <c r="M156" i="4"/>
  <c r="N156" i="4"/>
  <c r="O156" i="4"/>
  <c r="P156" i="4"/>
  <c r="Q156" i="4"/>
  <c r="R156" i="4"/>
  <c r="L157" i="4"/>
  <c r="M157" i="4"/>
  <c r="N157" i="4"/>
  <c r="O157" i="4"/>
  <c r="P157" i="4"/>
  <c r="Q157" i="4"/>
  <c r="R157" i="4"/>
  <c r="L158" i="4"/>
  <c r="M158" i="4"/>
  <c r="N158" i="4"/>
  <c r="O158" i="4"/>
  <c r="P158" i="4"/>
  <c r="Q158" i="4"/>
  <c r="R158" i="4"/>
  <c r="L159" i="4"/>
  <c r="M159" i="4"/>
  <c r="N159" i="4"/>
  <c r="O159" i="4"/>
  <c r="P159" i="4"/>
  <c r="Q159" i="4"/>
  <c r="R159" i="4"/>
  <c r="L160" i="4"/>
  <c r="M160" i="4"/>
  <c r="N160" i="4"/>
  <c r="O160" i="4"/>
  <c r="P160" i="4"/>
  <c r="Q160" i="4"/>
  <c r="R160" i="4"/>
  <c r="L161" i="4"/>
  <c r="M161" i="4"/>
  <c r="N161" i="4"/>
  <c r="O161" i="4"/>
  <c r="P161" i="4"/>
  <c r="Q161" i="4"/>
  <c r="R161" i="4"/>
  <c r="L162" i="4"/>
  <c r="M162" i="4"/>
  <c r="N162" i="4"/>
  <c r="O162" i="4"/>
  <c r="P162" i="4"/>
  <c r="Q162" i="4"/>
  <c r="R162" i="4"/>
  <c r="L163" i="4"/>
  <c r="M163" i="4"/>
  <c r="N163" i="4"/>
  <c r="O163" i="4"/>
  <c r="P163" i="4"/>
  <c r="Q163" i="4"/>
  <c r="R163" i="4"/>
  <c r="L164" i="4"/>
  <c r="M164" i="4"/>
  <c r="N164" i="4"/>
  <c r="O164" i="4"/>
  <c r="P164" i="4"/>
  <c r="Q164" i="4"/>
  <c r="R164" i="4"/>
  <c r="L165" i="4"/>
  <c r="M165" i="4"/>
  <c r="N165" i="4"/>
  <c r="O165" i="4"/>
  <c r="P165" i="4"/>
  <c r="Q165" i="4"/>
  <c r="R165" i="4"/>
  <c r="L166" i="4"/>
  <c r="M166" i="4"/>
  <c r="N166" i="4"/>
  <c r="O166" i="4"/>
  <c r="P166" i="4"/>
  <c r="Q166" i="4"/>
  <c r="R166" i="4"/>
  <c r="L167" i="4"/>
  <c r="M167" i="4"/>
  <c r="N167" i="4"/>
  <c r="O167" i="4"/>
  <c r="P167" i="4"/>
  <c r="Q167" i="4"/>
  <c r="R167" i="4"/>
  <c r="L168" i="4"/>
  <c r="M168" i="4"/>
  <c r="N168" i="4"/>
  <c r="O168" i="4"/>
  <c r="P168" i="4"/>
  <c r="Q168" i="4"/>
  <c r="R168" i="4"/>
  <c r="L169" i="4"/>
  <c r="M169" i="4"/>
  <c r="N169" i="4"/>
  <c r="O169" i="4"/>
  <c r="P169" i="4"/>
  <c r="Q169" i="4"/>
  <c r="R169" i="4"/>
  <c r="L170" i="4"/>
  <c r="M170" i="4"/>
  <c r="N170" i="4"/>
  <c r="O170" i="4"/>
  <c r="P170" i="4"/>
  <c r="Q170" i="4"/>
  <c r="R170" i="4"/>
  <c r="L171" i="4"/>
  <c r="M171" i="4"/>
  <c r="N171" i="4"/>
  <c r="O171" i="4"/>
  <c r="P171" i="4"/>
  <c r="Q171" i="4"/>
  <c r="R171" i="4"/>
  <c r="L172" i="4"/>
  <c r="M172" i="4"/>
  <c r="N172" i="4"/>
  <c r="O172" i="4"/>
  <c r="P172" i="4"/>
  <c r="Q172" i="4"/>
  <c r="R172" i="4"/>
  <c r="L173" i="4"/>
  <c r="M173" i="4"/>
  <c r="N173" i="4"/>
  <c r="O173" i="4"/>
  <c r="P173" i="4"/>
  <c r="Q173" i="4"/>
  <c r="R173" i="4"/>
  <c r="L174" i="4"/>
  <c r="M174" i="4"/>
  <c r="N174" i="4"/>
  <c r="O174" i="4"/>
  <c r="P174" i="4"/>
  <c r="Q174" i="4"/>
  <c r="R174" i="4"/>
  <c r="L175" i="4"/>
  <c r="M175" i="4"/>
  <c r="N175" i="4"/>
  <c r="O175" i="4"/>
  <c r="P175" i="4"/>
  <c r="Q175" i="4"/>
  <c r="R175" i="4"/>
  <c r="L176" i="4"/>
  <c r="M176" i="4"/>
  <c r="N176" i="4"/>
  <c r="O176" i="4"/>
  <c r="P176" i="4"/>
  <c r="Q176" i="4"/>
  <c r="R176" i="4"/>
  <c r="L177" i="4"/>
  <c r="M177" i="4"/>
  <c r="N177" i="4"/>
  <c r="O177" i="4"/>
  <c r="P177" i="4"/>
  <c r="Q177" i="4"/>
  <c r="R177" i="4"/>
  <c r="L178" i="4"/>
  <c r="M178" i="4"/>
  <c r="N178" i="4"/>
  <c r="O178" i="4"/>
  <c r="P178" i="4"/>
  <c r="Q178" i="4"/>
  <c r="R178" i="4"/>
  <c r="L179" i="4"/>
  <c r="M179" i="4"/>
  <c r="N179" i="4"/>
  <c r="O179" i="4"/>
  <c r="P179" i="4"/>
  <c r="Q179" i="4"/>
  <c r="R179" i="4"/>
  <c r="L180" i="4"/>
  <c r="M180" i="4"/>
  <c r="N180" i="4"/>
  <c r="O180" i="4"/>
  <c r="P180" i="4"/>
  <c r="Q180" i="4"/>
  <c r="R180" i="4"/>
  <c r="L181" i="4"/>
  <c r="M181" i="4"/>
  <c r="N181" i="4"/>
  <c r="O181" i="4"/>
  <c r="P181" i="4"/>
  <c r="Q181" i="4"/>
  <c r="R181" i="4"/>
  <c r="L182" i="4"/>
  <c r="M182" i="4"/>
  <c r="N182" i="4"/>
  <c r="O182" i="4"/>
  <c r="P182" i="4"/>
  <c r="Q182" i="4"/>
  <c r="R182" i="4"/>
  <c r="L183" i="4"/>
  <c r="M183" i="4"/>
  <c r="N183" i="4"/>
  <c r="O183" i="4"/>
  <c r="P183" i="4"/>
  <c r="Q183" i="4"/>
  <c r="R183" i="4"/>
  <c r="L184" i="4"/>
  <c r="M184" i="4"/>
  <c r="N184" i="4"/>
  <c r="O184" i="4"/>
  <c r="P184" i="4"/>
  <c r="Q184" i="4"/>
  <c r="R184" i="4"/>
  <c r="L185" i="4"/>
  <c r="M185" i="4"/>
  <c r="N185" i="4"/>
  <c r="O185" i="4"/>
  <c r="P185" i="4"/>
  <c r="Q185" i="4"/>
  <c r="R185" i="4"/>
  <c r="L186" i="4"/>
  <c r="M186" i="4"/>
  <c r="N186" i="4"/>
  <c r="O186" i="4"/>
  <c r="P186" i="4"/>
  <c r="Q186" i="4"/>
  <c r="R186" i="4"/>
  <c r="L187" i="4"/>
  <c r="M187" i="4"/>
  <c r="N187" i="4"/>
  <c r="O187" i="4"/>
  <c r="P187" i="4"/>
  <c r="Q187" i="4"/>
  <c r="R187" i="4"/>
  <c r="L188" i="4"/>
  <c r="M188" i="4"/>
  <c r="N188" i="4"/>
  <c r="O188" i="4"/>
  <c r="P188" i="4"/>
  <c r="Q188" i="4"/>
  <c r="R188" i="4"/>
  <c r="L189" i="4"/>
  <c r="M189" i="4"/>
  <c r="N189" i="4"/>
  <c r="O189" i="4"/>
  <c r="P189" i="4"/>
  <c r="Q189" i="4"/>
  <c r="R189" i="4"/>
  <c r="L190" i="4"/>
  <c r="M190" i="4"/>
  <c r="N190" i="4"/>
  <c r="O190" i="4"/>
  <c r="P190" i="4"/>
  <c r="Q190" i="4"/>
  <c r="R190" i="4"/>
  <c r="L191" i="4"/>
  <c r="M191" i="4"/>
  <c r="N191" i="4"/>
  <c r="O191" i="4"/>
  <c r="P191" i="4"/>
  <c r="Q191" i="4"/>
  <c r="R191" i="4"/>
  <c r="L192" i="4"/>
  <c r="M192" i="4"/>
  <c r="N192" i="4"/>
  <c r="O192" i="4"/>
  <c r="P192" i="4"/>
  <c r="Q192" i="4"/>
  <c r="R192" i="4"/>
  <c r="L193" i="4"/>
  <c r="M193" i="4"/>
  <c r="N193" i="4"/>
  <c r="O193" i="4"/>
  <c r="P193" i="4"/>
  <c r="Q193" i="4"/>
  <c r="R193" i="4"/>
  <c r="L194" i="4"/>
  <c r="M194" i="4"/>
  <c r="N194" i="4"/>
  <c r="O194" i="4"/>
  <c r="P194" i="4"/>
  <c r="Q194" i="4"/>
  <c r="R194" i="4"/>
  <c r="L195" i="4"/>
  <c r="M195" i="4"/>
  <c r="N195" i="4"/>
  <c r="O195" i="4"/>
  <c r="P195" i="4"/>
  <c r="Q195" i="4"/>
  <c r="R195" i="4"/>
  <c r="L196" i="4"/>
  <c r="M196" i="4"/>
  <c r="N196" i="4"/>
  <c r="O196" i="4"/>
  <c r="P196" i="4"/>
  <c r="Q196" i="4"/>
  <c r="R196" i="4"/>
  <c r="L197" i="4"/>
  <c r="M197" i="4"/>
  <c r="N197" i="4"/>
  <c r="O197" i="4"/>
  <c r="P197" i="4"/>
  <c r="Q197" i="4"/>
  <c r="R197" i="4"/>
  <c r="L198" i="4"/>
  <c r="M198" i="4"/>
  <c r="N198" i="4"/>
  <c r="O198" i="4"/>
  <c r="P198" i="4"/>
  <c r="Q198" i="4"/>
  <c r="R198" i="4"/>
  <c r="L199" i="4"/>
  <c r="M199" i="4"/>
  <c r="N199" i="4"/>
  <c r="O199" i="4"/>
  <c r="P199" i="4"/>
  <c r="Q199" i="4"/>
  <c r="R199" i="4"/>
  <c r="L200" i="4"/>
  <c r="M200" i="4"/>
  <c r="N200" i="4"/>
  <c r="O200" i="4"/>
  <c r="P200" i="4"/>
  <c r="Q200" i="4"/>
  <c r="R200" i="4"/>
  <c r="L201" i="4"/>
  <c r="M201" i="4"/>
  <c r="N201" i="4"/>
  <c r="O201" i="4"/>
  <c r="P201" i="4"/>
  <c r="Q201" i="4"/>
  <c r="R201" i="4"/>
  <c r="L202" i="4"/>
  <c r="M202" i="4"/>
  <c r="N202" i="4"/>
  <c r="O202" i="4"/>
  <c r="P202" i="4"/>
  <c r="Q202" i="4"/>
  <c r="R202" i="4"/>
  <c r="L203" i="4"/>
  <c r="M203" i="4"/>
  <c r="O203" i="4"/>
  <c r="P203" i="4"/>
  <c r="Q203" i="4"/>
  <c r="R203" i="4"/>
  <c r="L204" i="4"/>
  <c r="M204" i="4"/>
  <c r="N204" i="4"/>
  <c r="O204" i="4"/>
  <c r="P204" i="4"/>
  <c r="Q204" i="4"/>
  <c r="R204" i="4"/>
  <c r="L205" i="4"/>
  <c r="M205" i="4"/>
  <c r="N205" i="4"/>
  <c r="O205" i="4"/>
  <c r="P205" i="4"/>
  <c r="Q205" i="4"/>
  <c r="R205" i="4"/>
  <c r="L206" i="4"/>
  <c r="M206" i="4"/>
  <c r="N206" i="4"/>
  <c r="O206" i="4"/>
  <c r="P206" i="4"/>
  <c r="Q206" i="4"/>
  <c r="R206" i="4"/>
  <c r="L207" i="4"/>
  <c r="M207" i="4"/>
  <c r="N207" i="4"/>
  <c r="O207" i="4"/>
  <c r="P207" i="4"/>
  <c r="Q207" i="4"/>
  <c r="R207" i="4"/>
  <c r="L208" i="4"/>
  <c r="M208" i="4"/>
  <c r="N208" i="4"/>
  <c r="O208" i="4"/>
  <c r="P208" i="4"/>
  <c r="Q208" i="4"/>
  <c r="R208" i="4"/>
  <c r="L209" i="4"/>
  <c r="M209" i="4"/>
  <c r="N209" i="4"/>
  <c r="O209" i="4"/>
  <c r="P209" i="4"/>
  <c r="Q209" i="4"/>
  <c r="R209" i="4"/>
  <c r="L210" i="4"/>
  <c r="M210" i="4"/>
  <c r="N210" i="4"/>
  <c r="O210" i="4"/>
  <c r="P210" i="4"/>
  <c r="Q210" i="4"/>
  <c r="R210" i="4"/>
  <c r="L211" i="4"/>
  <c r="M211" i="4"/>
  <c r="N211" i="4"/>
  <c r="O211" i="4"/>
  <c r="P211" i="4"/>
  <c r="Q211" i="4"/>
  <c r="R211" i="4"/>
  <c r="L212" i="4"/>
  <c r="M212" i="4"/>
  <c r="N212" i="4"/>
  <c r="O212" i="4"/>
  <c r="P212" i="4"/>
  <c r="Q212" i="4"/>
  <c r="R212" i="4"/>
  <c r="L213" i="4"/>
  <c r="M213" i="4"/>
  <c r="N213" i="4"/>
  <c r="O213" i="4"/>
  <c r="P213" i="4"/>
  <c r="Q213" i="4"/>
  <c r="R213" i="4"/>
  <c r="L214" i="4"/>
  <c r="M214" i="4"/>
  <c r="AE221" i="4" s="1"/>
  <c r="N214" i="4"/>
  <c r="O214" i="4"/>
  <c r="P214" i="4"/>
  <c r="Q214" i="4"/>
  <c r="AI221" i="4" s="1"/>
  <c r="R214" i="4"/>
  <c r="L215" i="4"/>
  <c r="M215" i="4"/>
  <c r="N215" i="4"/>
  <c r="AF222" i="4" s="1"/>
  <c r="O215" i="4"/>
  <c r="P215" i="4"/>
  <c r="Q215" i="4"/>
  <c r="R215" i="4"/>
  <c r="L216" i="4"/>
  <c r="M216" i="4"/>
  <c r="N216" i="4"/>
  <c r="O216" i="4"/>
  <c r="P216" i="4"/>
  <c r="Q216" i="4"/>
  <c r="R216" i="4"/>
  <c r="L217" i="4"/>
  <c r="M217" i="4"/>
  <c r="N217" i="4"/>
  <c r="O217" i="4"/>
  <c r="P217" i="4"/>
  <c r="Q217" i="4"/>
  <c r="R217" i="4"/>
  <c r="M3" i="4"/>
  <c r="N3" i="4"/>
  <c r="O3" i="4"/>
  <c r="P3" i="4"/>
  <c r="Q3" i="4"/>
  <c r="R3" i="4"/>
  <c r="L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AF221" i="4" l="1"/>
  <c r="AI222" i="4"/>
  <c r="AE222" i="4"/>
  <c r="AH221" i="4"/>
  <c r="AD221" i="4"/>
  <c r="AJ220" i="4"/>
  <c r="AG221" i="4"/>
  <c r="Y9" i="4"/>
  <c r="AF220" i="4"/>
  <c r="AH222" i="4"/>
  <c r="AD222" i="4"/>
  <c r="AG222" i="4"/>
  <c r="AJ221" i="4"/>
  <c r="AK221" i="4" s="1"/>
  <c r="AB45" i="4"/>
  <c r="AB37" i="4"/>
  <c r="AB29" i="4"/>
  <c r="AB21" i="4"/>
  <c r="AB13" i="4"/>
  <c r="AB5" i="4"/>
  <c r="AI220" i="4"/>
  <c r="AE220" i="4"/>
  <c r="AB52" i="4"/>
  <c r="AB44" i="4"/>
  <c r="AB36" i="4"/>
  <c r="AB28" i="4"/>
  <c r="AB20" i="4"/>
  <c r="Y18" i="4"/>
  <c r="AB12" i="4"/>
  <c r="AJ222" i="4"/>
  <c r="AK222" i="4" s="1"/>
  <c r="AH220" i="4"/>
  <c r="AD220" i="4"/>
  <c r="AG220" i="4"/>
  <c r="AD219" i="4"/>
  <c r="AJ219" i="4"/>
  <c r="Y24" i="4"/>
  <c r="AJ218" i="4"/>
  <c r="Y10" i="4"/>
  <c r="X45" i="4"/>
  <c r="X37" i="4"/>
  <c r="X29" i="4"/>
  <c r="X21" i="4"/>
  <c r="X13" i="4"/>
  <c r="X5" i="4"/>
  <c r="AI218" i="4"/>
  <c r="AK218" i="4" s="1"/>
  <c r="X46" i="4"/>
  <c r="X38" i="4"/>
  <c r="X30" i="4"/>
  <c r="X22" i="4"/>
  <c r="X14" i="4"/>
  <c r="X6" i="4"/>
  <c r="AI219" i="4"/>
  <c r="AB3" i="4"/>
  <c r="W46" i="4"/>
  <c r="W38" i="4"/>
  <c r="W30" i="4"/>
  <c r="W22" i="4"/>
  <c r="W14" i="4"/>
  <c r="AB4" i="4"/>
  <c r="W11" i="4"/>
  <c r="AH218" i="4"/>
  <c r="AB47" i="4"/>
  <c r="AB39" i="4"/>
  <c r="AB31" i="4"/>
  <c r="AH219" i="4"/>
  <c r="AB8" i="4"/>
  <c r="AB49" i="4"/>
  <c r="AB41" i="4"/>
  <c r="AB33" i="4"/>
  <c r="AB25" i="4"/>
  <c r="AB17" i="4"/>
  <c r="AB9" i="4"/>
  <c r="AB40" i="4"/>
  <c r="AB16" i="4"/>
  <c r="AB50" i="4"/>
  <c r="AB42" i="4"/>
  <c r="AB34" i="4"/>
  <c r="AB26" i="4"/>
  <c r="AB18" i="4"/>
  <c r="AB10" i="4"/>
  <c r="AB48" i="4"/>
  <c r="AB24" i="4"/>
  <c r="AB51" i="4"/>
  <c r="AB43" i="4"/>
  <c r="AB35" i="4"/>
  <c r="AB27" i="4"/>
  <c r="AB19" i="4"/>
  <c r="AB11" i="4"/>
  <c r="AG218" i="4"/>
  <c r="AG219" i="4"/>
  <c r="X47" i="4"/>
  <c r="X39" i="4"/>
  <c r="X31" i="4"/>
  <c r="W19" i="4"/>
  <c r="AB32" i="4"/>
  <c r="X16" i="4"/>
  <c r="X8" i="4"/>
  <c r="AF219" i="4"/>
  <c r="AF218" i="4"/>
  <c r="AE218" i="4"/>
  <c r="AE219" i="4"/>
  <c r="AD218" i="4"/>
  <c r="Y45" i="4"/>
  <c r="Y37" i="4"/>
  <c r="Y29" i="4"/>
  <c r="X23" i="4"/>
  <c r="Y21" i="4"/>
  <c r="X15" i="4"/>
  <c r="Y13" i="4"/>
  <c r="X7" i="4"/>
  <c r="Y5" i="4"/>
  <c r="X24" i="4"/>
  <c r="Y48" i="4"/>
  <c r="Y40" i="4"/>
  <c r="Y8" i="4"/>
  <c r="Y49" i="4"/>
  <c r="Y41" i="4"/>
  <c r="Y33" i="4"/>
  <c r="Y25" i="4"/>
  <c r="Y17" i="4"/>
  <c r="Y50" i="4"/>
  <c r="Y42" i="4"/>
  <c r="Y34" i="4"/>
  <c r="Y26" i="4"/>
  <c r="W51" i="4"/>
  <c r="W43" i="4"/>
  <c r="W35" i="4"/>
  <c r="W27" i="4"/>
  <c r="X9" i="4"/>
  <c r="X17" i="4"/>
  <c r="X32" i="4"/>
  <c r="X40" i="4"/>
  <c r="X48" i="4"/>
  <c r="AB6" i="4"/>
  <c r="AB14" i="4"/>
  <c r="AB22" i="4"/>
  <c r="AB30" i="4"/>
  <c r="AB38" i="4"/>
  <c r="AB46" i="4"/>
  <c r="W3" i="4"/>
  <c r="X10" i="4"/>
  <c r="X18" i="4"/>
  <c r="X25" i="4"/>
  <c r="X33" i="4"/>
  <c r="X41" i="4"/>
  <c r="X49" i="4"/>
  <c r="AB7" i="4"/>
  <c r="AB15" i="4"/>
  <c r="AB23" i="4"/>
  <c r="X3" i="4"/>
  <c r="X11" i="4"/>
  <c r="X19" i="4"/>
  <c r="X26" i="4"/>
  <c r="X34" i="4"/>
  <c r="X42" i="4"/>
  <c r="X50" i="4"/>
  <c r="W6" i="4"/>
  <c r="X4" i="4"/>
  <c r="X12" i="4"/>
  <c r="X20" i="4"/>
  <c r="X27" i="4"/>
  <c r="X35" i="4"/>
  <c r="X43" i="4"/>
  <c r="X51" i="4"/>
  <c r="X28" i="4"/>
  <c r="X36" i="4"/>
  <c r="X44" i="4"/>
  <c r="X52" i="4"/>
  <c r="W41" i="4"/>
  <c r="AA47" i="4"/>
  <c r="AA39" i="4"/>
  <c r="AA31" i="4"/>
  <c r="AA23" i="4"/>
  <c r="AA15" i="4"/>
  <c r="AA7" i="4"/>
  <c r="Y51" i="4"/>
  <c r="AA21" i="4"/>
  <c r="AA52" i="4"/>
  <c r="AA44" i="4"/>
  <c r="AA36" i="4"/>
  <c r="AA28" i="4"/>
  <c r="AA20" i="4"/>
  <c r="AA12" i="4"/>
  <c r="AA4" i="4"/>
  <c r="W13" i="4"/>
  <c r="W29" i="4"/>
  <c r="AA9" i="4"/>
  <c r="AA41" i="4"/>
  <c r="Y3" i="4"/>
  <c r="W9" i="4"/>
  <c r="Y19" i="4"/>
  <c r="W25" i="4"/>
  <c r="Y35" i="4"/>
  <c r="AA17" i="4"/>
  <c r="AA49" i="4"/>
  <c r="W49" i="4"/>
  <c r="AA5" i="4"/>
  <c r="AA37" i="4"/>
  <c r="AA32" i="4"/>
  <c r="AA24" i="4"/>
  <c r="AA16" i="4"/>
  <c r="AA8" i="4"/>
  <c r="W5" i="4"/>
  <c r="W21" i="4"/>
  <c r="W37" i="4"/>
  <c r="AA25" i="4"/>
  <c r="Y16" i="4"/>
  <c r="Y32" i="4"/>
  <c r="Y43" i="4"/>
  <c r="AA13" i="4"/>
  <c r="AA45" i="4"/>
  <c r="AA29" i="4"/>
  <c r="Y11" i="4"/>
  <c r="W17" i="4"/>
  <c r="Y27" i="4"/>
  <c r="W33" i="4"/>
  <c r="AA33" i="4"/>
  <c r="W4" i="4"/>
  <c r="Y6" i="4"/>
  <c r="W12" i="4"/>
  <c r="Y14" i="4"/>
  <c r="W20" i="4"/>
  <c r="Y22" i="4"/>
  <c r="W28" i="4"/>
  <c r="Y30" i="4"/>
  <c r="W36" i="4"/>
  <c r="Y38" i="4"/>
  <c r="W44" i="4"/>
  <c r="Y46" i="4"/>
  <c r="W52" i="4"/>
  <c r="W7" i="4"/>
  <c r="W15" i="4"/>
  <c r="W23" i="4"/>
  <c r="W31" i="4"/>
  <c r="W39" i="4"/>
  <c r="W47" i="4"/>
  <c r="AA6" i="4"/>
  <c r="AA10" i="4"/>
  <c r="AA14" i="4"/>
  <c r="AA18" i="4"/>
  <c r="AA22" i="4"/>
  <c r="AA26" i="4"/>
  <c r="AA30" i="4"/>
  <c r="AA34" i="4"/>
  <c r="AA38" i="4"/>
  <c r="AA42" i="4"/>
  <c r="AA46" i="4"/>
  <c r="AA50" i="4"/>
  <c r="Y4" i="4"/>
  <c r="W10" i="4"/>
  <c r="Y12" i="4"/>
  <c r="W18" i="4"/>
  <c r="Y20" i="4"/>
  <c r="W26" i="4"/>
  <c r="Y28" i="4"/>
  <c r="W34" i="4"/>
  <c r="Y36" i="4"/>
  <c r="W42" i="4"/>
  <c r="Y44" i="4"/>
  <c r="W50" i="4"/>
  <c r="Y52" i="4"/>
  <c r="Y7" i="4"/>
  <c r="Y15" i="4"/>
  <c r="Y23" i="4"/>
  <c r="Y31" i="4"/>
  <c r="Y39" i="4"/>
  <c r="W45" i="4"/>
  <c r="Y47" i="4"/>
  <c r="AA3" i="4"/>
  <c r="AA11" i="4"/>
  <c r="AA19" i="4"/>
  <c r="AA27" i="4"/>
  <c r="AA35" i="4"/>
  <c r="AA43" i="4"/>
  <c r="AA51" i="4"/>
  <c r="W8" i="4"/>
  <c r="W16" i="4"/>
  <c r="W24" i="4"/>
  <c r="W32" i="4"/>
  <c r="W40" i="4"/>
  <c r="W48" i="4"/>
  <c r="AA40" i="4"/>
  <c r="AA48" i="4"/>
  <c r="J214" i="4"/>
  <c r="J206" i="4"/>
  <c r="J210" i="4"/>
  <c r="AK220" i="4" l="1"/>
  <c r="AK219" i="4"/>
  <c r="I217" i="4"/>
  <c r="J202" i="4" l="1"/>
  <c r="J126" i="4"/>
  <c r="J58" i="4"/>
  <c r="J62" i="4"/>
  <c r="J66" i="4"/>
  <c r="J70" i="4"/>
  <c r="J74" i="4"/>
  <c r="J78" i="4"/>
  <c r="J82" i="4"/>
  <c r="J86" i="4"/>
  <c r="J90" i="4"/>
  <c r="J106" i="4"/>
  <c r="J110" i="4"/>
  <c r="J114" i="4"/>
  <c r="J118" i="4"/>
  <c r="J122" i="4"/>
  <c r="J130" i="4"/>
  <c r="J134" i="4"/>
  <c r="J138" i="4"/>
  <c r="J142" i="4"/>
  <c r="J146" i="4"/>
  <c r="J150" i="4"/>
  <c r="J154" i="4"/>
  <c r="J158" i="4"/>
  <c r="J162" i="4"/>
  <c r="J166" i="4"/>
  <c r="J170" i="4"/>
  <c r="J174" i="4"/>
  <c r="J178" i="4"/>
  <c r="J182" i="4"/>
  <c r="J186" i="4"/>
  <c r="J190" i="4"/>
  <c r="J194" i="4"/>
  <c r="J198" i="4"/>
  <c r="T217" i="4"/>
  <c r="U217" i="4"/>
  <c r="J127" i="4" l="1"/>
  <c r="X217" i="4"/>
  <c r="Y217" i="4"/>
  <c r="AB217" i="4"/>
  <c r="W217" i="4"/>
  <c r="AA217" i="4"/>
  <c r="U216" i="4" l="1"/>
  <c r="T216" i="4"/>
  <c r="AA216" i="4"/>
  <c r="I216" i="4"/>
  <c r="AB216" i="4" l="1"/>
  <c r="W216" i="4"/>
  <c r="X216" i="4"/>
  <c r="Y216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I215" i="4"/>
  <c r="I214" i="4" l="1"/>
  <c r="AB215" i="4" l="1"/>
  <c r="AA215" i="4"/>
  <c r="Y215" i="4"/>
  <c r="X215" i="4"/>
  <c r="W215" i="4"/>
  <c r="AB214" i="4" l="1"/>
  <c r="AA214" i="4"/>
  <c r="X214" i="4"/>
  <c r="W214" i="4"/>
  <c r="Y214" i="4"/>
  <c r="I213" i="4"/>
  <c r="I212" i="4"/>
  <c r="I211" i="4"/>
  <c r="AJ217" i="4"/>
  <c r="AI217" i="4"/>
  <c r="AH217" i="4"/>
  <c r="AG217" i="4"/>
  <c r="AF217" i="4"/>
  <c r="AE217" i="4"/>
  <c r="AD217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AJ168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AI156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AJ142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AI121" i="4"/>
  <c r="I114" i="4"/>
  <c r="I113" i="4"/>
  <c r="I112" i="4"/>
  <c r="AB111" i="4"/>
  <c r="I111" i="4"/>
  <c r="AB110" i="4"/>
  <c r="I110" i="4"/>
  <c r="AB109" i="4"/>
  <c r="I109" i="4"/>
  <c r="AB108" i="4"/>
  <c r="I108" i="4"/>
  <c r="AB107" i="4"/>
  <c r="I107" i="4"/>
  <c r="AB106" i="4"/>
  <c r="I106" i="4"/>
  <c r="AB105" i="4"/>
  <c r="I105" i="4"/>
  <c r="AB104" i="4"/>
  <c r="I104" i="4"/>
  <c r="AB103" i="4"/>
  <c r="I103" i="4"/>
  <c r="AB102" i="4"/>
  <c r="I102" i="4"/>
  <c r="AB101" i="4"/>
  <c r="I101" i="4"/>
  <c r="AB100" i="4"/>
  <c r="I100" i="4"/>
  <c r="AB99" i="4"/>
  <c r="I99" i="4"/>
  <c r="AB98" i="4"/>
  <c r="I98" i="4"/>
  <c r="AB97" i="4"/>
  <c r="I97" i="4"/>
  <c r="AB96" i="4"/>
  <c r="I96" i="4"/>
  <c r="AB95" i="4"/>
  <c r="I95" i="4"/>
  <c r="AB94" i="4"/>
  <c r="I94" i="4"/>
  <c r="AB93" i="4"/>
  <c r="I93" i="4"/>
  <c r="AB92" i="4"/>
  <c r="I92" i="4"/>
  <c r="AJ98" i="4"/>
  <c r="AB91" i="4"/>
  <c r="I91" i="4"/>
  <c r="AB90" i="4"/>
  <c r="I90" i="4"/>
  <c r="AB89" i="4"/>
  <c r="I89" i="4"/>
  <c r="AB88" i="4"/>
  <c r="I88" i="4"/>
  <c r="AB87" i="4"/>
  <c r="I87" i="4"/>
  <c r="AB86" i="4"/>
  <c r="I86" i="4"/>
  <c r="AB85" i="4"/>
  <c r="I85" i="4"/>
  <c r="AB84" i="4"/>
  <c r="I84" i="4"/>
  <c r="AB83" i="4"/>
  <c r="I83" i="4"/>
  <c r="AB82" i="4"/>
  <c r="I82" i="4"/>
  <c r="AB81" i="4"/>
  <c r="I81" i="4"/>
  <c r="AB80" i="4"/>
  <c r="I80" i="4"/>
  <c r="AB79" i="4"/>
  <c r="I79" i="4"/>
  <c r="AB78" i="4"/>
  <c r="I78" i="4"/>
  <c r="AB77" i="4"/>
  <c r="I77" i="4"/>
  <c r="AB76" i="4"/>
  <c r="I76" i="4"/>
  <c r="AB75" i="4"/>
  <c r="I75" i="4"/>
  <c r="AB74" i="4"/>
  <c r="I74" i="4"/>
  <c r="AB73" i="4"/>
  <c r="I73" i="4"/>
  <c r="AB72" i="4"/>
  <c r="I72" i="4"/>
  <c r="AB71" i="4"/>
  <c r="I71" i="4"/>
  <c r="AB70" i="4"/>
  <c r="I70" i="4"/>
  <c r="AB69" i="4"/>
  <c r="I69" i="4"/>
  <c r="AB68" i="4"/>
  <c r="I68" i="4"/>
  <c r="AB67" i="4"/>
  <c r="I67" i="4"/>
  <c r="AB66" i="4"/>
  <c r="I66" i="4"/>
  <c r="AB65" i="4"/>
  <c r="I65" i="4"/>
  <c r="AB64" i="4"/>
  <c r="I64" i="4"/>
  <c r="I63" i="4"/>
  <c r="AB62" i="4"/>
  <c r="I62" i="4"/>
  <c r="AB61" i="4"/>
  <c r="I61" i="4"/>
  <c r="AB60" i="4"/>
  <c r="I60" i="4"/>
  <c r="AB59" i="4"/>
  <c r="I59" i="4"/>
  <c r="AB58" i="4"/>
  <c r="I58" i="4"/>
  <c r="AB57" i="4"/>
  <c r="I57" i="4"/>
  <c r="AB56" i="4"/>
  <c r="I56" i="4"/>
  <c r="AB55" i="4"/>
  <c r="I55" i="4"/>
  <c r="AB54" i="4"/>
  <c r="I54" i="4"/>
  <c r="AB53" i="4"/>
  <c r="I53" i="4"/>
  <c r="AI105" i="4" l="1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63" i="4"/>
  <c r="AK217" i="4"/>
  <c r="AG216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J216" i="4"/>
  <c r="AI216" i="4"/>
  <c r="AH216" i="4"/>
  <c r="AE216" i="4"/>
  <c r="AF216" i="4"/>
  <c r="AD216" i="4"/>
  <c r="AA207" i="4"/>
  <c r="AA208" i="4"/>
  <c r="AA209" i="4"/>
  <c r="AB207" i="4"/>
  <c r="AB208" i="4"/>
  <c r="AB209" i="4"/>
  <c r="AB210" i="4"/>
  <c r="AB211" i="4"/>
  <c r="AB212" i="4"/>
  <c r="AB213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210" i="4"/>
  <c r="AA211" i="4"/>
  <c r="AA212" i="4"/>
  <c r="AA213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Y77" i="4"/>
  <c r="Y85" i="4"/>
  <c r="Y103" i="4"/>
  <c r="Y137" i="4"/>
  <c r="Y139" i="4"/>
  <c r="Y145" i="4"/>
  <c r="Y147" i="4"/>
  <c r="Y153" i="4"/>
  <c r="Y155" i="4"/>
  <c r="Y161" i="4"/>
  <c r="Y169" i="4"/>
  <c r="Y171" i="4"/>
  <c r="Y95" i="4"/>
  <c r="Y176" i="4"/>
  <c r="AI186" i="4"/>
  <c r="AF215" i="4"/>
  <c r="AJ215" i="4"/>
  <c r="AG215" i="4"/>
  <c r="X54" i="4"/>
  <c r="X56" i="4"/>
  <c r="X58" i="4"/>
  <c r="X60" i="4"/>
  <c r="X62" i="4"/>
  <c r="X63" i="4"/>
  <c r="X120" i="4"/>
  <c r="X132" i="4"/>
  <c r="X136" i="4"/>
  <c r="X138" i="4"/>
  <c r="X175" i="4"/>
  <c r="AD215" i="4"/>
  <c r="AH215" i="4"/>
  <c r="Y134" i="4"/>
  <c r="AE215" i="4"/>
  <c r="AI215" i="4"/>
  <c r="X73" i="4"/>
  <c r="X79" i="4"/>
  <c r="X81" i="4"/>
  <c r="AI104" i="4"/>
  <c r="AI120" i="4"/>
  <c r="X177" i="4"/>
  <c r="X179" i="4"/>
  <c r="X182" i="4"/>
  <c r="X184" i="4"/>
  <c r="AG214" i="4"/>
  <c r="AI143" i="4"/>
  <c r="AH214" i="4"/>
  <c r="W78" i="4"/>
  <c r="W79" i="4"/>
  <c r="W86" i="4"/>
  <c r="W106" i="4"/>
  <c r="Y111" i="4"/>
  <c r="Y119" i="4"/>
  <c r="W122" i="4"/>
  <c r="W164" i="4"/>
  <c r="Y173" i="4"/>
  <c r="W209" i="4"/>
  <c r="X209" i="4"/>
  <c r="W189" i="4"/>
  <c r="X189" i="4"/>
  <c r="W205" i="4"/>
  <c r="X205" i="4"/>
  <c r="AF214" i="4"/>
  <c r="AF100" i="4"/>
  <c r="Y158" i="4"/>
  <c r="Y163" i="4"/>
  <c r="Y65" i="4"/>
  <c r="W55" i="4"/>
  <c r="W65" i="4"/>
  <c r="AE214" i="4"/>
  <c r="W137" i="4"/>
  <c r="Y201" i="4"/>
  <c r="Y87" i="4"/>
  <c r="Y127" i="4"/>
  <c r="AJ116" i="4"/>
  <c r="AJ214" i="4"/>
  <c r="X104" i="4"/>
  <c r="X156" i="4"/>
  <c r="AI194" i="4"/>
  <c r="AI214" i="4"/>
  <c r="AI74" i="4"/>
  <c r="AI83" i="4"/>
  <c r="X196" i="4"/>
  <c r="X200" i="4"/>
  <c r="X212" i="4"/>
  <c r="AD214" i="4"/>
  <c r="AD81" i="4"/>
  <c r="AD105" i="4"/>
  <c r="AD107" i="4"/>
  <c r="AD151" i="4"/>
  <c r="AD159" i="4"/>
  <c r="AD123" i="4"/>
  <c r="AD173" i="4"/>
  <c r="AD135" i="4"/>
  <c r="AD141" i="4"/>
  <c r="AD201" i="4"/>
  <c r="AJ186" i="4"/>
  <c r="AJ100" i="4"/>
  <c r="AJ106" i="4"/>
  <c r="AJ147" i="4"/>
  <c r="AJ152" i="4"/>
  <c r="AJ190" i="4"/>
  <c r="AJ192" i="4"/>
  <c r="AJ194" i="4"/>
  <c r="AJ120" i="4"/>
  <c r="AJ122" i="4"/>
  <c r="AJ172" i="4"/>
  <c r="AJ202" i="4"/>
  <c r="AJ74" i="4"/>
  <c r="AJ77" i="4"/>
  <c r="AJ84" i="4"/>
  <c r="AJ86" i="4"/>
  <c r="AJ93" i="4"/>
  <c r="AJ171" i="4"/>
  <c r="AJ104" i="4"/>
  <c r="AJ125" i="4"/>
  <c r="AJ144" i="4"/>
  <c r="AJ148" i="4"/>
  <c r="AJ179" i="4"/>
  <c r="AJ198" i="4"/>
  <c r="AJ200" i="4"/>
  <c r="AJ76" i="4"/>
  <c r="AJ78" i="4"/>
  <c r="AJ85" i="4"/>
  <c r="AJ92" i="4"/>
  <c r="AJ103" i="4"/>
  <c r="AJ169" i="4"/>
  <c r="AJ170" i="4"/>
  <c r="AJ195" i="4"/>
  <c r="AJ109" i="4"/>
  <c r="AJ126" i="4"/>
  <c r="AJ134" i="4"/>
  <c r="AJ150" i="4"/>
  <c r="AJ184" i="4"/>
  <c r="AJ187" i="4"/>
  <c r="AJ110" i="4"/>
  <c r="AJ119" i="4"/>
  <c r="AJ156" i="4"/>
  <c r="AK156" i="4" s="1"/>
  <c r="AJ161" i="4"/>
  <c r="AJ206" i="4"/>
  <c r="AI87" i="4"/>
  <c r="AI91" i="4"/>
  <c r="AI147" i="4"/>
  <c r="AI165" i="4"/>
  <c r="AI175" i="4"/>
  <c r="AI195" i="4"/>
  <c r="AI211" i="4"/>
  <c r="AI75" i="4"/>
  <c r="X66" i="4"/>
  <c r="X67" i="4"/>
  <c r="X70" i="4"/>
  <c r="X72" i="4"/>
  <c r="AI107" i="4"/>
  <c r="AI123" i="4"/>
  <c r="AI131" i="4"/>
  <c r="X144" i="4"/>
  <c r="X162" i="4"/>
  <c r="AI178" i="4"/>
  <c r="X94" i="4"/>
  <c r="X110" i="4"/>
  <c r="X126" i="4"/>
  <c r="AI139" i="4"/>
  <c r="AI142" i="4"/>
  <c r="AK142" i="4" s="1"/>
  <c r="AI148" i="4"/>
  <c r="X146" i="4"/>
  <c r="AI159" i="4"/>
  <c r="X164" i="4"/>
  <c r="X168" i="4"/>
  <c r="X170" i="4"/>
  <c r="X172" i="4"/>
  <c r="AI187" i="4"/>
  <c r="X188" i="4"/>
  <c r="X192" i="4"/>
  <c r="AI203" i="4"/>
  <c r="X204" i="4"/>
  <c r="X208" i="4"/>
  <c r="Y209" i="4"/>
  <c r="AH199" i="4"/>
  <c r="AH149" i="4"/>
  <c r="AH207" i="4"/>
  <c r="AH105" i="4"/>
  <c r="AH121" i="4"/>
  <c r="AH136" i="4"/>
  <c r="AG145" i="4"/>
  <c r="AG146" i="4"/>
  <c r="AH155" i="4"/>
  <c r="AG188" i="4"/>
  <c r="AG90" i="4"/>
  <c r="W128" i="4"/>
  <c r="W131" i="4"/>
  <c r="W132" i="4"/>
  <c r="W133" i="4"/>
  <c r="W134" i="4"/>
  <c r="AH141" i="4"/>
  <c r="AH144" i="4"/>
  <c r="W56" i="4"/>
  <c r="W64" i="4"/>
  <c r="AH83" i="4"/>
  <c r="AG101" i="4"/>
  <c r="AG102" i="4"/>
  <c r="W105" i="4"/>
  <c r="AG112" i="4"/>
  <c r="AG117" i="4"/>
  <c r="AG118" i="4"/>
  <c r="W121" i="4"/>
  <c r="W140" i="4"/>
  <c r="AG148" i="4"/>
  <c r="AG171" i="4"/>
  <c r="W197" i="4"/>
  <c r="X197" i="4"/>
  <c r="AH89" i="4"/>
  <c r="AG128" i="4"/>
  <c r="AH73" i="4"/>
  <c r="AG74" i="4"/>
  <c r="AG93" i="4"/>
  <c r="AG94" i="4"/>
  <c r="AG95" i="4"/>
  <c r="AG96" i="4"/>
  <c r="AG103" i="4"/>
  <c r="AH111" i="4"/>
  <c r="AG119" i="4"/>
  <c r="AH127" i="4"/>
  <c r="AG139" i="4"/>
  <c r="AG147" i="4"/>
  <c r="W156" i="4"/>
  <c r="W165" i="4"/>
  <c r="W166" i="4"/>
  <c r="W181" i="4"/>
  <c r="X181" i="4"/>
  <c r="AG111" i="4"/>
  <c r="AG127" i="4"/>
  <c r="W57" i="4"/>
  <c r="X57" i="4"/>
  <c r="W59" i="4"/>
  <c r="X59" i="4"/>
  <c r="W60" i="4"/>
  <c r="W68" i="4"/>
  <c r="X68" i="4"/>
  <c r="AH75" i="4"/>
  <c r="AG75" i="4"/>
  <c r="AG79" i="4"/>
  <c r="AG80" i="4"/>
  <c r="AG81" i="4"/>
  <c r="X78" i="4"/>
  <c r="W87" i="4"/>
  <c r="X87" i="4"/>
  <c r="AH91" i="4"/>
  <c r="AH95" i="4"/>
  <c r="AH98" i="4"/>
  <c r="AH99" i="4"/>
  <c r="AG104" i="4"/>
  <c r="W104" i="4"/>
  <c r="AG120" i="4"/>
  <c r="W120" i="4"/>
  <c r="AH142" i="4"/>
  <c r="AG140" i="4"/>
  <c r="W142" i="4"/>
  <c r="AG154" i="4"/>
  <c r="W157" i="4"/>
  <c r="W158" i="4"/>
  <c r="AH161" i="4"/>
  <c r="W176" i="4"/>
  <c r="X176" i="4"/>
  <c r="W185" i="4"/>
  <c r="X185" i="4"/>
  <c r="AG193" i="4"/>
  <c r="X190" i="4"/>
  <c r="W193" i="4"/>
  <c r="X193" i="4"/>
  <c r="AG201" i="4"/>
  <c r="AG199" i="4"/>
  <c r="W201" i="4"/>
  <c r="X201" i="4"/>
  <c r="W211" i="4"/>
  <c r="W213" i="4"/>
  <c r="X213" i="4"/>
  <c r="AH85" i="4"/>
  <c r="W61" i="4"/>
  <c r="X61" i="4"/>
  <c r="W63" i="4"/>
  <c r="W72" i="4"/>
  <c r="AH77" i="4"/>
  <c r="AH81" i="4"/>
  <c r="AG82" i="4"/>
  <c r="AG84" i="4"/>
  <c r="AG87" i="4"/>
  <c r="AG88" i="4"/>
  <c r="AG89" i="4"/>
  <c r="X86" i="4"/>
  <c r="X89" i="4"/>
  <c r="W96" i="4"/>
  <c r="X96" i="4"/>
  <c r="W97" i="4"/>
  <c r="W98" i="4"/>
  <c r="AG105" i="4"/>
  <c r="W112" i="4"/>
  <c r="X112" i="4"/>
  <c r="W113" i="4"/>
  <c r="W114" i="4"/>
  <c r="AG121" i="4"/>
  <c r="AG136" i="4"/>
  <c r="AH157" i="4"/>
  <c r="AG191" i="4"/>
  <c r="AH201" i="4"/>
  <c r="AH209" i="4"/>
  <c r="AG212" i="4"/>
  <c r="Y105" i="4"/>
  <c r="AE172" i="4"/>
  <c r="AE109" i="4"/>
  <c r="Y157" i="4"/>
  <c r="Y166" i="4"/>
  <c r="AF174" i="4"/>
  <c r="AF109" i="4"/>
  <c r="AF146" i="4"/>
  <c r="AF182" i="4"/>
  <c r="Y56" i="4"/>
  <c r="Y79" i="4"/>
  <c r="Y121" i="4"/>
  <c r="AE166" i="4"/>
  <c r="AF170" i="4"/>
  <c r="AF190" i="4"/>
  <c r="Y212" i="4"/>
  <c r="W69" i="4"/>
  <c r="W70" i="4"/>
  <c r="AE76" i="4"/>
  <c r="AE77" i="4"/>
  <c r="AE98" i="4"/>
  <c r="AE119" i="4"/>
  <c r="AE175" i="4"/>
  <c r="W174" i="4"/>
  <c r="W175" i="4"/>
  <c r="AF179" i="4"/>
  <c r="AE180" i="4"/>
  <c r="Y181" i="4"/>
  <c r="AE195" i="4"/>
  <c r="AE212" i="4"/>
  <c r="AF116" i="4"/>
  <c r="AF118" i="4"/>
  <c r="AE130" i="4"/>
  <c r="AF144" i="4"/>
  <c r="W145" i="4"/>
  <c r="AF168" i="4"/>
  <c r="AF175" i="4"/>
  <c r="AF188" i="4"/>
  <c r="AF196" i="4"/>
  <c r="Y53" i="4"/>
  <c r="Y67" i="4"/>
  <c r="Y74" i="4"/>
  <c r="Y75" i="4"/>
  <c r="Y76" i="4"/>
  <c r="AF82" i="4"/>
  <c r="AF88" i="4"/>
  <c r="Y101" i="4"/>
  <c r="Y144" i="4"/>
  <c r="AE187" i="4"/>
  <c r="Y55" i="4"/>
  <c r="Y62" i="4"/>
  <c r="Y63" i="4"/>
  <c r="W66" i="4"/>
  <c r="Y69" i="4"/>
  <c r="Y70" i="4"/>
  <c r="Y72" i="4"/>
  <c r="AF74" i="4"/>
  <c r="AF77" i="4"/>
  <c r="AF78" i="4"/>
  <c r="AF80" i="4"/>
  <c r="Y78" i="4"/>
  <c r="W83" i="4"/>
  <c r="Y96" i="4"/>
  <c r="AF104" i="4"/>
  <c r="Y102" i="4"/>
  <c r="Y106" i="4"/>
  <c r="Y108" i="4"/>
  <c r="AE115" i="4"/>
  <c r="AF119" i="4"/>
  <c r="AF122" i="4"/>
  <c r="AE124" i="4"/>
  <c r="AE129" i="4"/>
  <c r="Y126" i="4"/>
  <c r="Y128" i="4"/>
  <c r="Y132" i="4"/>
  <c r="AE140" i="4"/>
  <c r="AF147" i="4"/>
  <c r="AE145" i="4"/>
  <c r="AE148" i="4"/>
  <c r="Y152" i="4"/>
  <c r="AE171" i="4"/>
  <c r="Y168" i="4"/>
  <c r="Y174" i="4"/>
  <c r="AF187" i="4"/>
  <c r="AE188" i="4"/>
  <c r="AF195" i="4"/>
  <c r="AF212" i="4"/>
  <c r="AE79" i="4"/>
  <c r="AF86" i="4"/>
  <c r="AE114" i="4"/>
  <c r="AF198" i="4"/>
  <c r="W53" i="4"/>
  <c r="W54" i="4"/>
  <c r="Y61" i="4"/>
  <c r="Y64" i="4"/>
  <c r="Y68" i="4"/>
  <c r="W75" i="4"/>
  <c r="AE91" i="4"/>
  <c r="AE92" i="4"/>
  <c r="AE93" i="4"/>
  <c r="Y90" i="4"/>
  <c r="AE94" i="4"/>
  <c r="Y91" i="4"/>
  <c r="Y94" i="4"/>
  <c r="AF102" i="4"/>
  <c r="AE103" i="4"/>
  <c r="Y100" i="4"/>
  <c r="AF110" i="4"/>
  <c r="Y109" i="4"/>
  <c r="AE120" i="4"/>
  <c r="Y117" i="4"/>
  <c r="AF125" i="4"/>
  <c r="AE125" i="4"/>
  <c r="AF134" i="4"/>
  <c r="Y133" i="4"/>
  <c r="AE137" i="4"/>
  <c r="Y140" i="4"/>
  <c r="AE160" i="4"/>
  <c r="Y162" i="4"/>
  <c r="Y164" i="4"/>
  <c r="AE167" i="4"/>
  <c r="AF171" i="4"/>
  <c r="AE169" i="4"/>
  <c r="AE178" i="4"/>
  <c r="Y185" i="4"/>
  <c r="Y193" i="4"/>
  <c r="Y197" i="4"/>
  <c r="Y54" i="4"/>
  <c r="AE78" i="4"/>
  <c r="AF85" i="4"/>
  <c r="AE104" i="4"/>
  <c r="Y116" i="4"/>
  <c r="AF124" i="4"/>
  <c r="AE135" i="4"/>
  <c r="AF150" i="4"/>
  <c r="AF161" i="4"/>
  <c r="Y160" i="4"/>
  <c r="Y58" i="4"/>
  <c r="Y60" i="4"/>
  <c r="Y66" i="4"/>
  <c r="AE82" i="4"/>
  <c r="AE84" i="4"/>
  <c r="AE85" i="4"/>
  <c r="Y82" i="4"/>
  <c r="AE86" i="4"/>
  <c r="Y83" i="4"/>
  <c r="AE87" i="4"/>
  <c r="Y84" i="4"/>
  <c r="AF90" i="4"/>
  <c r="AF93" i="4"/>
  <c r="AF94" i="4"/>
  <c r="AE99" i="4"/>
  <c r="AF103" i="4"/>
  <c r="AF106" i="4"/>
  <c r="AE108" i="4"/>
  <c r="AE113" i="4"/>
  <c r="Y110" i="4"/>
  <c r="Y112" i="4"/>
  <c r="AF120" i="4"/>
  <c r="Y118" i="4"/>
  <c r="Y122" i="4"/>
  <c r="Y124" i="4"/>
  <c r="AE131" i="4"/>
  <c r="AE139" i="4"/>
  <c r="Y136" i="4"/>
  <c r="AF148" i="4"/>
  <c r="AF156" i="4"/>
  <c r="Y154" i="4"/>
  <c r="Y165" i="4"/>
  <c r="AF169" i="4"/>
  <c r="AE168" i="4"/>
  <c r="AE174" i="4"/>
  <c r="AE182" i="4"/>
  <c r="Y179" i="4"/>
  <c r="Y189" i="4"/>
  <c r="AE203" i="4"/>
  <c r="Y205" i="4"/>
  <c r="AE211" i="4"/>
  <c r="Y213" i="4"/>
  <c r="AD91" i="4"/>
  <c r="AD95" i="4"/>
  <c r="AD165" i="4"/>
  <c r="AD193" i="4"/>
  <c r="AD83" i="4"/>
  <c r="AD85" i="4"/>
  <c r="AD87" i="4"/>
  <c r="AD99" i="4"/>
  <c r="AD133" i="4"/>
  <c r="AD167" i="4"/>
  <c r="AD185" i="4"/>
  <c r="AD199" i="4"/>
  <c r="AD73" i="4"/>
  <c r="AD75" i="4"/>
  <c r="AD98" i="4"/>
  <c r="AD115" i="4"/>
  <c r="AD136" i="4"/>
  <c r="AD157" i="4"/>
  <c r="AD180" i="4"/>
  <c r="AD209" i="4"/>
  <c r="AD77" i="4"/>
  <c r="AD79" i="4"/>
  <c r="AD89" i="4"/>
  <c r="AD113" i="4"/>
  <c r="AD121" i="4"/>
  <c r="AD142" i="4"/>
  <c r="AD144" i="4"/>
  <c r="AD149" i="4"/>
  <c r="AD163" i="4"/>
  <c r="AD205" i="4"/>
  <c r="AD213" i="4"/>
  <c r="W58" i="4"/>
  <c r="Y59" i="4"/>
  <c r="AI73" i="4"/>
  <c r="AE75" i="4"/>
  <c r="W76" i="4"/>
  <c r="AG77" i="4"/>
  <c r="AG78" i="4"/>
  <c r="AH82" i="4"/>
  <c r="Y80" i="4"/>
  <c r="AJ82" i="4"/>
  <c r="AE83" i="4"/>
  <c r="W84" i="4"/>
  <c r="W85" i="4"/>
  <c r="AD90" i="4"/>
  <c r="AI88" i="4"/>
  <c r="AI89" i="4"/>
  <c r="AJ90" i="4"/>
  <c r="AF92" i="4"/>
  <c r="W93" i="4"/>
  <c r="AF97" i="4"/>
  <c r="AH100" i="4"/>
  <c r="AD97" i="4"/>
  <c r="AH101" i="4"/>
  <c r="W109" i="4"/>
  <c r="AD114" i="4"/>
  <c r="AH115" i="4"/>
  <c r="AD116" i="4"/>
  <c r="AD117" i="4"/>
  <c r="AH119" i="4"/>
  <c r="W124" i="4"/>
  <c r="W125" i="4"/>
  <c r="AD130" i="4"/>
  <c r="AD129" i="4"/>
  <c r="W149" i="4"/>
  <c r="AE152" i="4"/>
  <c r="AI150" i="4"/>
  <c r="X151" i="4"/>
  <c r="Y151" i="4"/>
  <c r="AI154" i="4"/>
  <c r="AG157" i="4"/>
  <c r="X154" i="4"/>
  <c r="X160" i="4"/>
  <c r="AG162" i="4"/>
  <c r="AG161" i="4"/>
  <c r="AG163" i="4"/>
  <c r="W160" i="4"/>
  <c r="W162" i="4"/>
  <c r="W62" i="4"/>
  <c r="W71" i="4"/>
  <c r="AG76" i="4"/>
  <c r="AH80" i="4"/>
  <c r="AI78" i="4"/>
  <c r="AI79" i="4"/>
  <c r="AJ83" i="4"/>
  <c r="AJ80" i="4"/>
  <c r="X84" i="4"/>
  <c r="AD88" i="4"/>
  <c r="Y86" i="4"/>
  <c r="AF91" i="4"/>
  <c r="AE88" i="4"/>
  <c r="AE89" i="4"/>
  <c r="W90" i="4"/>
  <c r="X92" i="4"/>
  <c r="AG92" i="4"/>
  <c r="AD93" i="4"/>
  <c r="W94" i="4"/>
  <c r="AE102" i="4"/>
  <c r="W99" i="4"/>
  <c r="AI99" i="4"/>
  <c r="W102" i="4"/>
  <c r="AG107" i="4"/>
  <c r="AD111" i="4"/>
  <c r="X113" i="4"/>
  <c r="AI116" i="4"/>
  <c r="AH113" i="4"/>
  <c r="AI117" i="4"/>
  <c r="X114" i="4"/>
  <c r="AE118" i="4"/>
  <c r="W115" i="4"/>
  <c r="X115" i="4"/>
  <c r="Y115" i="4"/>
  <c r="AI118" i="4"/>
  <c r="W118" i="4"/>
  <c r="AG123" i="4"/>
  <c r="AG124" i="4"/>
  <c r="AF126" i="4"/>
  <c r="AE132" i="4"/>
  <c r="W129" i="4"/>
  <c r="X129" i="4"/>
  <c r="AI132" i="4"/>
  <c r="AH129" i="4"/>
  <c r="AI133" i="4"/>
  <c r="X130" i="4"/>
  <c r="AI130" i="4"/>
  <c r="X131" i="4"/>
  <c r="Y131" i="4"/>
  <c r="AI134" i="4"/>
  <c r="AE136" i="4"/>
  <c r="W141" i="4"/>
  <c r="AE144" i="4"/>
  <c r="AE142" i="4"/>
  <c r="X143" i="4"/>
  <c r="Y143" i="4"/>
  <c r="AI146" i="4"/>
  <c r="AJ154" i="4"/>
  <c r="AH175" i="4"/>
  <c r="AF206" i="4"/>
  <c r="AF204" i="4"/>
  <c r="AJ210" i="4"/>
  <c r="X55" i="4"/>
  <c r="X64" i="4"/>
  <c r="X65" i="4"/>
  <c r="AF73" i="4"/>
  <c r="AJ73" i="4"/>
  <c r="AD74" i="4"/>
  <c r="AH74" i="4"/>
  <c r="X71" i="4"/>
  <c r="W73" i="4"/>
  <c r="AG73" i="4"/>
  <c r="X74" i="4"/>
  <c r="AD78" i="4"/>
  <c r="AH78" i="4"/>
  <c r="AI76" i="4"/>
  <c r="X77" i="4"/>
  <c r="AI77" i="4"/>
  <c r="AF81" i="4"/>
  <c r="AJ81" i="4"/>
  <c r="W80" i="4"/>
  <c r="W81" i="4"/>
  <c r="X82" i="4"/>
  <c r="AD86" i="4"/>
  <c r="AH86" i="4"/>
  <c r="AI84" i="4"/>
  <c r="X85" i="4"/>
  <c r="AI85" i="4"/>
  <c r="AF89" i="4"/>
  <c r="AJ89" i="4"/>
  <c r="W88" i="4"/>
  <c r="W89" i="4"/>
  <c r="AH93" i="4"/>
  <c r="X90" i="4"/>
  <c r="AD94" i="4"/>
  <c r="AH94" i="4"/>
  <c r="AE95" i="4"/>
  <c r="AI95" i="4"/>
  <c r="Y92" i="4"/>
  <c r="AI92" i="4"/>
  <c r="AE96" i="4"/>
  <c r="X93" i="4"/>
  <c r="Y93" i="4"/>
  <c r="AJ94" i="4"/>
  <c r="AF98" i="4"/>
  <c r="AI96" i="4"/>
  <c r="AI97" i="4"/>
  <c r="AF101" i="4"/>
  <c r="AJ101" i="4"/>
  <c r="AJ102" i="4"/>
  <c r="W100" i="4"/>
  <c r="W101" i="4"/>
  <c r="X102" i="4"/>
  <c r="AD106" i="4"/>
  <c r="AH106" i="4"/>
  <c r="AH107" i="4"/>
  <c r="Y104" i="4"/>
  <c r="AD108" i="4"/>
  <c r="AH108" i="4"/>
  <c r="AD109" i="4"/>
  <c r="AH109" i="4"/>
  <c r="AE106" i="4"/>
  <c r="AE107" i="4"/>
  <c r="AE111" i="4"/>
  <c r="AF108" i="4"/>
  <c r="AE112" i="4"/>
  <c r="AG109" i="4"/>
  <c r="AG110" i="4"/>
  <c r="AF114" i="4"/>
  <c r="AI112" i="4"/>
  <c r="AI113" i="4"/>
  <c r="AF117" i="4"/>
  <c r="AJ117" i="4"/>
  <c r="AJ114" i="4"/>
  <c r="AJ118" i="4"/>
  <c r="W116" i="4"/>
  <c r="W117" i="4"/>
  <c r="X118" i="4"/>
  <c r="AD122" i="4"/>
  <c r="AH122" i="4"/>
  <c r="AH123" i="4"/>
  <c r="Y120" i="4"/>
  <c r="AD124" i="4"/>
  <c r="AH124" i="4"/>
  <c r="AD125" i="4"/>
  <c r="AH125" i="4"/>
  <c r="AE122" i="4"/>
  <c r="AE123" i="4"/>
  <c r="AE127" i="4"/>
  <c r="AE128" i="4"/>
  <c r="AG125" i="4"/>
  <c r="AG126" i="4"/>
  <c r="AF130" i="4"/>
  <c r="AI128" i="4"/>
  <c r="AI129" i="4"/>
  <c r="AJ130" i="4"/>
  <c r="AH135" i="4"/>
  <c r="AD137" i="4"/>
  <c r="AE134" i="4"/>
  <c r="AD139" i="4"/>
  <c r="AH137" i="4"/>
  <c r="AF136" i="4"/>
  <c r="AH139" i="4"/>
  <c r="AF138" i="4"/>
  <c r="AD143" i="4"/>
  <c r="AH143" i="4"/>
  <c r="AD145" i="4"/>
  <c r="W148" i="4"/>
  <c r="AE151" i="4"/>
  <c r="AE150" i="4"/>
  <c r="Y148" i="4"/>
  <c r="X148" i="4"/>
  <c r="W150" i="4"/>
  <c r="AE153" i="4"/>
  <c r="AI153" i="4"/>
  <c r="X150" i="4"/>
  <c r="Y150" i="4"/>
  <c r="AI151" i="4"/>
  <c r="AF155" i="4"/>
  <c r="AJ155" i="4"/>
  <c r="AG158" i="4"/>
  <c r="W155" i="4"/>
  <c r="AF158" i="4"/>
  <c r="AJ158" i="4"/>
  <c r="AF162" i="4"/>
  <c r="AF160" i="4"/>
  <c r="AJ162" i="4"/>
  <c r="AJ166" i="4"/>
  <c r="AJ160" i="4"/>
  <c r="AG164" i="4"/>
  <c r="W161" i="4"/>
  <c r="AG166" i="4"/>
  <c r="W163" i="4"/>
  <c r="AF176" i="4"/>
  <c r="AF180" i="4"/>
  <c r="AJ176" i="4"/>
  <c r="AJ174" i="4"/>
  <c r="W195" i="4"/>
  <c r="AE198" i="4"/>
  <c r="AE196" i="4"/>
  <c r="X195" i="4"/>
  <c r="Y195" i="4"/>
  <c r="AI198" i="4"/>
  <c r="AI202" i="4"/>
  <c r="W67" i="4"/>
  <c r="AE74" i="4"/>
  <c r="AF76" i="4"/>
  <c r="W77" i="4"/>
  <c r="AD82" i="4"/>
  <c r="AH79" i="4"/>
  <c r="AI80" i="4"/>
  <c r="AI81" i="4"/>
  <c r="AF84" i="4"/>
  <c r="AG85" i="4"/>
  <c r="AG86" i="4"/>
  <c r="AH90" i="4"/>
  <c r="AH87" i="4"/>
  <c r="Y88" i="4"/>
  <c r="AE90" i="4"/>
  <c r="W92" i="4"/>
  <c r="AI93" i="4"/>
  <c r="AJ97" i="4"/>
  <c r="AD100" i="4"/>
  <c r="AD101" i="4"/>
  <c r="AH103" i="4"/>
  <c r="W108" i="4"/>
  <c r="AH114" i="4"/>
  <c r="AH116" i="4"/>
  <c r="AH117" i="4"/>
  <c r="AH130" i="4"/>
  <c r="AH131" i="4"/>
  <c r="AH133" i="4"/>
  <c r="X149" i="4"/>
  <c r="AI152" i="4"/>
  <c r="AK152" i="4" s="1"/>
  <c r="Y149" i="4"/>
  <c r="AE154" i="4"/>
  <c r="W151" i="4"/>
  <c r="W154" i="4"/>
  <c r="AI157" i="4"/>
  <c r="AG165" i="4"/>
  <c r="AG168" i="4"/>
  <c r="AG177" i="4"/>
  <c r="X174" i="4"/>
  <c r="AH193" i="4"/>
  <c r="AH191" i="4"/>
  <c r="AE73" i="4"/>
  <c r="W74" i="4"/>
  <c r="X76" i="4"/>
  <c r="AD80" i="4"/>
  <c r="AF83" i="4"/>
  <c r="AE80" i="4"/>
  <c r="AE81" i="4"/>
  <c r="W82" i="4"/>
  <c r="AG83" i="4"/>
  <c r="AH88" i="4"/>
  <c r="AI86" i="4"/>
  <c r="AJ91" i="4"/>
  <c r="AJ88" i="4"/>
  <c r="W91" i="4"/>
  <c r="AG91" i="4"/>
  <c r="AD96" i="4"/>
  <c r="AG97" i="4"/>
  <c r="X97" i="4"/>
  <c r="AI100" i="4"/>
  <c r="AH97" i="4"/>
  <c r="AI101" i="4"/>
  <c r="X98" i="4"/>
  <c r="AI98" i="4"/>
  <c r="AK98" i="4" s="1"/>
  <c r="X99" i="4"/>
  <c r="Y99" i="4"/>
  <c r="AI102" i="4"/>
  <c r="AG106" i="4"/>
  <c r="W103" i="4"/>
  <c r="AG108" i="4"/>
  <c r="AI114" i="4"/>
  <c r="AI115" i="4"/>
  <c r="AG122" i="4"/>
  <c r="W119" i="4"/>
  <c r="AD127" i="4"/>
  <c r="AE133" i="4"/>
  <c r="W130" i="4"/>
  <c r="X141" i="4"/>
  <c r="AI144" i="4"/>
  <c r="AK144" i="4" s="1"/>
  <c r="Y141" i="4"/>
  <c r="AE146" i="4"/>
  <c r="W143" i="4"/>
  <c r="AF154" i="4"/>
  <c r="AF152" i="4"/>
  <c r="AG156" i="4"/>
  <c r="W153" i="4"/>
  <c r="AG159" i="4"/>
  <c r="AH169" i="4"/>
  <c r="AH163" i="4"/>
  <c r="AH165" i="4"/>
  <c r="AH167" i="4"/>
  <c r="AD169" i="4"/>
  <c r="AD171" i="4"/>
  <c r="AH173" i="4"/>
  <c r="AH171" i="4"/>
  <c r="AD175" i="4"/>
  <c r="AH185" i="4"/>
  <c r="AH183" i="4"/>
  <c r="X53" i="4"/>
  <c r="Y57" i="4"/>
  <c r="X69" i="4"/>
  <c r="Y71" i="4"/>
  <c r="AF75" i="4"/>
  <c r="AJ75" i="4"/>
  <c r="AD76" i="4"/>
  <c r="AH76" i="4"/>
  <c r="Y73" i="4"/>
  <c r="X75" i="4"/>
  <c r="AF79" i="4"/>
  <c r="AJ79" i="4"/>
  <c r="X80" i="4"/>
  <c r="AD84" i="4"/>
  <c r="AH84" i="4"/>
  <c r="Y81" i="4"/>
  <c r="AI82" i="4"/>
  <c r="X83" i="4"/>
  <c r="AF87" i="4"/>
  <c r="AJ87" i="4"/>
  <c r="X88" i="4"/>
  <c r="AD92" i="4"/>
  <c r="AH92" i="4"/>
  <c r="Y89" i="4"/>
  <c r="AI90" i="4"/>
  <c r="X91" i="4"/>
  <c r="AI94" i="4"/>
  <c r="AF95" i="4"/>
  <c r="AJ95" i="4"/>
  <c r="AF96" i="4"/>
  <c r="AJ96" i="4"/>
  <c r="AE97" i="4"/>
  <c r="AG98" i="4"/>
  <c r="W95" i="4"/>
  <c r="AG99" i="4"/>
  <c r="AG100" i="4"/>
  <c r="Y97" i="4"/>
  <c r="Y98" i="4"/>
  <c r="AD103" i="4"/>
  <c r="AE100" i="4"/>
  <c r="AE101" i="4"/>
  <c r="AE105" i="4"/>
  <c r="X105" i="4"/>
  <c r="AI108" i="4"/>
  <c r="AI109" i="4"/>
  <c r="X106" i="4"/>
  <c r="AI106" i="4"/>
  <c r="AE110" i="4"/>
  <c r="W107" i="4"/>
  <c r="X107" i="4"/>
  <c r="Y107" i="4"/>
  <c r="AI110" i="4"/>
  <c r="AF111" i="4"/>
  <c r="AJ111" i="4"/>
  <c r="AJ108" i="4"/>
  <c r="AF112" i="4"/>
  <c r="AJ112" i="4"/>
  <c r="AG113" i="4"/>
  <c r="W110" i="4"/>
  <c r="AG114" i="4"/>
  <c r="W111" i="4"/>
  <c r="AG115" i="4"/>
  <c r="AG116" i="4"/>
  <c r="Y113" i="4"/>
  <c r="Y114" i="4"/>
  <c r="AD119" i="4"/>
  <c r="AE116" i="4"/>
  <c r="AE117" i="4"/>
  <c r="AE121" i="4"/>
  <c r="X121" i="4"/>
  <c r="AI124" i="4"/>
  <c r="AI125" i="4"/>
  <c r="X122" i="4"/>
  <c r="AI122" i="4"/>
  <c r="AE126" i="4"/>
  <c r="W123" i="4"/>
  <c r="X123" i="4"/>
  <c r="Y123" i="4"/>
  <c r="AI126" i="4"/>
  <c r="AF127" i="4"/>
  <c r="AJ127" i="4"/>
  <c r="AJ124" i="4"/>
  <c r="AF128" i="4"/>
  <c r="AJ128" i="4"/>
  <c r="AG129" i="4"/>
  <c r="W126" i="4"/>
  <c r="AG130" i="4"/>
  <c r="W127" i="4"/>
  <c r="AG131" i="4"/>
  <c r="X128" i="4"/>
  <c r="AG132" i="4"/>
  <c r="Y129" i="4"/>
  <c r="Y130" i="4"/>
  <c r="AD131" i="4"/>
  <c r="AI135" i="4"/>
  <c r="X140" i="4"/>
  <c r="AI141" i="4"/>
  <c r="AI140" i="4"/>
  <c r="AI145" i="4"/>
  <c r="X142" i="4"/>
  <c r="Y142" i="4"/>
  <c r="AE143" i="4"/>
  <c r="AE147" i="4"/>
  <c r="AH147" i="4"/>
  <c r="AI149" i="4"/>
  <c r="AF153" i="4"/>
  <c r="AJ153" i="4"/>
  <c r="X152" i="4"/>
  <c r="AG155" i="4"/>
  <c r="W152" i="4"/>
  <c r="AG153" i="4"/>
  <c r="AD166" i="4"/>
  <c r="AH166" i="4"/>
  <c r="AD168" i="4"/>
  <c r="AH168" i="4"/>
  <c r="AD174" i="4"/>
  <c r="AH174" i="4"/>
  <c r="AD178" i="4"/>
  <c r="AH180" i="4"/>
  <c r="AH178" i="4"/>
  <c r="AG178" i="4"/>
  <c r="AF203" i="4"/>
  <c r="AJ203" i="4"/>
  <c r="AH96" i="4"/>
  <c r="X95" i="4"/>
  <c r="AF99" i="4"/>
  <c r="AJ99" i="4"/>
  <c r="X100" i="4"/>
  <c r="AD104" i="4"/>
  <c r="AH104" i="4"/>
  <c r="X103" i="4"/>
  <c r="AI103" i="4"/>
  <c r="AF107" i="4"/>
  <c r="AJ107" i="4"/>
  <c r="X108" i="4"/>
  <c r="AD112" i="4"/>
  <c r="AH112" i="4"/>
  <c r="X111" i="4"/>
  <c r="AI111" i="4"/>
  <c r="AF115" i="4"/>
  <c r="AJ115" i="4"/>
  <c r="X116" i="4"/>
  <c r="AD120" i="4"/>
  <c r="AH120" i="4"/>
  <c r="X119" i="4"/>
  <c r="AI119" i="4"/>
  <c r="AK119" i="4" s="1"/>
  <c r="AF123" i="4"/>
  <c r="AJ123" i="4"/>
  <c r="X124" i="4"/>
  <c r="AD128" i="4"/>
  <c r="AH128" i="4"/>
  <c r="Y125" i="4"/>
  <c r="X127" i="4"/>
  <c r="AI127" i="4"/>
  <c r="AF131" i="4"/>
  <c r="AF132" i="4"/>
  <c r="AJ132" i="4"/>
  <c r="AG133" i="4"/>
  <c r="AG134" i="4"/>
  <c r="X133" i="4"/>
  <c r="AI136" i="4"/>
  <c r="AI137" i="4"/>
  <c r="X134" i="4"/>
  <c r="AE138" i="4"/>
  <c r="W135" i="4"/>
  <c r="X135" i="4"/>
  <c r="Y135" i="4"/>
  <c r="AI138" i="4"/>
  <c r="AF139" i="4"/>
  <c r="AJ139" i="4"/>
  <c r="AJ136" i="4"/>
  <c r="AF140" i="4"/>
  <c r="AJ140" i="4"/>
  <c r="AG137" i="4"/>
  <c r="AG138" i="4"/>
  <c r="AF142" i="4"/>
  <c r="AF145" i="4"/>
  <c r="AJ145" i="4"/>
  <c r="AJ146" i="4"/>
  <c r="W144" i="4"/>
  <c r="AG149" i="4"/>
  <c r="W146" i="4"/>
  <c r="AG150" i="4"/>
  <c r="W147" i="4"/>
  <c r="AG152" i="4"/>
  <c r="AD155" i="4"/>
  <c r="AH153" i="4"/>
  <c r="AD158" i="4"/>
  <c r="AH158" i="4"/>
  <c r="AH159" i="4"/>
  <c r="Y156" i="4"/>
  <c r="AD160" i="4"/>
  <c r="AH160" i="4"/>
  <c r="AD161" i="4"/>
  <c r="AE158" i="4"/>
  <c r="AE159" i="4"/>
  <c r="AE163" i="4"/>
  <c r="AE161" i="4"/>
  <c r="AE165" i="4"/>
  <c r="X165" i="4"/>
  <c r="AI168" i="4"/>
  <c r="AK168" i="4" s="1"/>
  <c r="AI169" i="4"/>
  <c r="X166" i="4"/>
  <c r="AI166" i="4"/>
  <c r="AE170" i="4"/>
  <c r="W167" i="4"/>
  <c r="X167" i="4"/>
  <c r="Y167" i="4"/>
  <c r="AI170" i="4"/>
  <c r="AI167" i="4"/>
  <c r="AF172" i="4"/>
  <c r="AG169" i="4"/>
  <c r="AG170" i="4"/>
  <c r="AG176" i="4"/>
  <c r="AI174" i="4"/>
  <c r="AK174" i="4" s="1"/>
  <c r="AD188" i="4"/>
  <c r="AH188" i="4"/>
  <c r="AD191" i="4"/>
  <c r="AG209" i="4"/>
  <c r="AG207" i="4"/>
  <c r="X206" i="4"/>
  <c r="W206" i="4"/>
  <c r="AD102" i="4"/>
  <c r="AH102" i="4"/>
  <c r="X101" i="4"/>
  <c r="AF105" i="4"/>
  <c r="AJ105" i="4"/>
  <c r="AK105" i="4" s="1"/>
  <c r="AD110" i="4"/>
  <c r="AH110" i="4"/>
  <c r="X109" i="4"/>
  <c r="AF113" i="4"/>
  <c r="AJ113" i="4"/>
  <c r="AD118" i="4"/>
  <c r="AH118" i="4"/>
  <c r="X117" i="4"/>
  <c r="AF121" i="4"/>
  <c r="AJ121" i="4"/>
  <c r="AK121" i="4" s="1"/>
  <c r="AD126" i="4"/>
  <c r="AH126" i="4"/>
  <c r="X125" i="4"/>
  <c r="AF129" i="4"/>
  <c r="AJ129" i="4"/>
  <c r="AF137" i="4"/>
  <c r="AJ137" i="4"/>
  <c r="AJ138" i="4"/>
  <c r="W136" i="4"/>
  <c r="AG141" i="4"/>
  <c r="W138" i="4"/>
  <c r="AG142" i="4"/>
  <c r="W139" i="4"/>
  <c r="AG143" i="4"/>
  <c r="AD147" i="4"/>
  <c r="AH145" i="4"/>
  <c r="AD150" i="4"/>
  <c r="AH150" i="4"/>
  <c r="AH151" i="4"/>
  <c r="AD152" i="4"/>
  <c r="AH152" i="4"/>
  <c r="AD153" i="4"/>
  <c r="AE155" i="4"/>
  <c r="AE157" i="4"/>
  <c r="X157" i="4"/>
  <c r="AI160" i="4"/>
  <c r="AK160" i="4" s="1"/>
  <c r="AI161" i="4"/>
  <c r="X158" i="4"/>
  <c r="AI158" i="4"/>
  <c r="AK158" i="4" s="1"/>
  <c r="AE162" i="4"/>
  <c r="W159" i="4"/>
  <c r="X159" i="4"/>
  <c r="Y159" i="4"/>
  <c r="AI162" i="4"/>
  <c r="AF163" i="4"/>
  <c r="AJ163" i="4"/>
  <c r="AF164" i="4"/>
  <c r="AJ164" i="4"/>
  <c r="AI164" i="4"/>
  <c r="AF166" i="4"/>
  <c r="W168" i="4"/>
  <c r="AG172" i="4"/>
  <c r="W169" i="4"/>
  <c r="AG173" i="4"/>
  <c r="W170" i="4"/>
  <c r="AG174" i="4"/>
  <c r="W171" i="4"/>
  <c r="AF177" i="4"/>
  <c r="AG180" i="4"/>
  <c r="W177" i="4"/>
  <c r="AG185" i="4"/>
  <c r="AG183" i="4"/>
  <c r="W182" i="4"/>
  <c r="AD196" i="4"/>
  <c r="AH196" i="4"/>
  <c r="W203" i="4"/>
  <c r="AE206" i="4"/>
  <c r="AE204" i="4"/>
  <c r="X203" i="4"/>
  <c r="Y203" i="4"/>
  <c r="AI206" i="4"/>
  <c r="AI210" i="4"/>
  <c r="AF211" i="4"/>
  <c r="AJ211" i="4"/>
  <c r="AJ135" i="4"/>
  <c r="AD140" i="4"/>
  <c r="AJ143" i="4"/>
  <c r="AE141" i="4"/>
  <c r="AG144" i="4"/>
  <c r="Y146" i="4"/>
  <c r="AJ151" i="4"/>
  <c r="AE149" i="4"/>
  <c r="AD156" i="4"/>
  <c r="X155" i="4"/>
  <c r="AI155" i="4"/>
  <c r="AJ159" i="4"/>
  <c r="AG160" i="4"/>
  <c r="X163" i="4"/>
  <c r="AI163" i="4"/>
  <c r="AJ167" i="4"/>
  <c r="AE164" i="4"/>
  <c r="AG167" i="4"/>
  <c r="AD172" i="4"/>
  <c r="AH172" i="4"/>
  <c r="AE173" i="4"/>
  <c r="AI173" i="4"/>
  <c r="Y170" i="4"/>
  <c r="X171" i="4"/>
  <c r="AI171" i="4"/>
  <c r="AJ175" i="4"/>
  <c r="AH176" i="4"/>
  <c r="AD177" i="4"/>
  <c r="AH177" i="4"/>
  <c r="AF178" i="4"/>
  <c r="AJ178" i="4"/>
  <c r="AG179" i="4"/>
  <c r="AI177" i="4"/>
  <c r="AE181" i="4"/>
  <c r="W178" i="4"/>
  <c r="AI181" i="4"/>
  <c r="X178" i="4"/>
  <c r="Y178" i="4"/>
  <c r="AD183" i="4"/>
  <c r="W187" i="4"/>
  <c r="AE190" i="4"/>
  <c r="X187" i="4"/>
  <c r="Y187" i="4"/>
  <c r="AI190" i="4"/>
  <c r="AD197" i="4"/>
  <c r="W198" i="4"/>
  <c r="AG204" i="4"/>
  <c r="AD212" i="4"/>
  <c r="AH212" i="4"/>
  <c r="AF135" i="4"/>
  <c r="AG135" i="4"/>
  <c r="AH140" i="4"/>
  <c r="Y138" i="4"/>
  <c r="X139" i="4"/>
  <c r="AF143" i="4"/>
  <c r="AD148" i="4"/>
  <c r="AH148" i="4"/>
  <c r="X147" i="4"/>
  <c r="AF151" i="4"/>
  <c r="AG151" i="4"/>
  <c r="AH156" i="4"/>
  <c r="AF159" i="4"/>
  <c r="AE156" i="4"/>
  <c r="AD164" i="4"/>
  <c r="AH164" i="4"/>
  <c r="AF167" i="4"/>
  <c r="AJ131" i="4"/>
  <c r="AD132" i="4"/>
  <c r="AH132" i="4"/>
  <c r="AF133" i="4"/>
  <c r="AJ133" i="4"/>
  <c r="AD134" i="4"/>
  <c r="AH134" i="4"/>
  <c r="AD138" i="4"/>
  <c r="AH138" i="4"/>
  <c r="X137" i="4"/>
  <c r="AF141" i="4"/>
  <c r="AJ141" i="4"/>
  <c r="AD146" i="4"/>
  <c r="AH146" i="4"/>
  <c r="X145" i="4"/>
  <c r="AF149" i="4"/>
  <c r="AJ149" i="4"/>
  <c r="AD154" i="4"/>
  <c r="AH154" i="4"/>
  <c r="X153" i="4"/>
  <c r="AF157" i="4"/>
  <c r="AJ157" i="4"/>
  <c r="AD162" i="4"/>
  <c r="AH162" i="4"/>
  <c r="X161" i="4"/>
  <c r="AF165" i="4"/>
  <c r="AJ165" i="4"/>
  <c r="AD170" i="4"/>
  <c r="AH170" i="4"/>
  <c r="X169" i="4"/>
  <c r="AF173" i="4"/>
  <c r="AJ173" i="4"/>
  <c r="AG175" i="4"/>
  <c r="W172" i="4"/>
  <c r="AI172" i="4"/>
  <c r="AK172" i="4" s="1"/>
  <c r="AE176" i="4"/>
  <c r="W173" i="4"/>
  <c r="AI176" i="4"/>
  <c r="X173" i="4"/>
  <c r="AE177" i="4"/>
  <c r="AD179" i="4"/>
  <c r="AH179" i="4"/>
  <c r="AD176" i="4"/>
  <c r="AJ177" i="4"/>
  <c r="AF181" i="4"/>
  <c r="AJ181" i="4"/>
  <c r="AE179" i="4"/>
  <c r="AD189" i="4"/>
  <c r="W190" i="4"/>
  <c r="AG196" i="4"/>
  <c r="X198" i="4"/>
  <c r="AD204" i="4"/>
  <c r="AH204" i="4"/>
  <c r="AD207" i="4"/>
  <c r="AJ208" i="4"/>
  <c r="X211" i="4"/>
  <c r="Y211" i="4"/>
  <c r="Y172" i="4"/>
  <c r="AI180" i="4"/>
  <c r="AG181" i="4"/>
  <c r="AG182" i="4"/>
  <c r="W179" i="4"/>
  <c r="AI179" i="4"/>
  <c r="AK179" i="4" s="1"/>
  <c r="AE183" i="4"/>
  <c r="W180" i="4"/>
  <c r="AI183" i="4"/>
  <c r="Y180" i="4"/>
  <c r="X180" i="4"/>
  <c r="AG184" i="4"/>
  <c r="AI182" i="4"/>
  <c r="W183" i="4"/>
  <c r="AE186" i="4"/>
  <c r="X183" i="4"/>
  <c r="Y183" i="4"/>
  <c r="AE184" i="4"/>
  <c r="AG189" i="4"/>
  <c r="W186" i="4"/>
  <c r="AG187" i="4"/>
  <c r="AE191" i="4"/>
  <c r="AI191" i="4"/>
  <c r="AG192" i="4"/>
  <c r="W191" i="4"/>
  <c r="AE194" i="4"/>
  <c r="X191" i="4"/>
  <c r="Y191" i="4"/>
  <c r="AE192" i="4"/>
  <c r="AG197" i="4"/>
  <c r="W194" i="4"/>
  <c r="AG195" i="4"/>
  <c r="AE199" i="4"/>
  <c r="AI199" i="4"/>
  <c r="AG200" i="4"/>
  <c r="W199" i="4"/>
  <c r="AE202" i="4"/>
  <c r="X199" i="4"/>
  <c r="Y199" i="4"/>
  <c r="AE200" i="4"/>
  <c r="AG205" i="4"/>
  <c r="W202" i="4"/>
  <c r="AG203" i="4"/>
  <c r="AE207" i="4"/>
  <c r="AI207" i="4"/>
  <c r="AG208" i="4"/>
  <c r="W207" i="4"/>
  <c r="AE210" i="4"/>
  <c r="X207" i="4"/>
  <c r="Y207" i="4"/>
  <c r="AE208" i="4"/>
  <c r="AG213" i="4"/>
  <c r="W210" i="4"/>
  <c r="AG211" i="4"/>
  <c r="AJ180" i="4"/>
  <c r="AH181" i="4"/>
  <c r="AD182" i="4"/>
  <c r="AH182" i="4"/>
  <c r="AF183" i="4"/>
  <c r="AJ183" i="4"/>
  <c r="AD184" i="4"/>
  <c r="AH184" i="4"/>
  <c r="AD181" i="4"/>
  <c r="AJ182" i="4"/>
  <c r="AF186" i="4"/>
  <c r="AD187" i="4"/>
  <c r="AF184" i="4"/>
  <c r="AJ188" i="4"/>
  <c r="AH189" i="4"/>
  <c r="X186" i="4"/>
  <c r="AH187" i="4"/>
  <c r="AF191" i="4"/>
  <c r="AJ191" i="4"/>
  <c r="AD192" i="4"/>
  <c r="AH192" i="4"/>
  <c r="AF194" i="4"/>
  <c r="AD195" i="4"/>
  <c r="AF192" i="4"/>
  <c r="AJ196" i="4"/>
  <c r="AH197" i="4"/>
  <c r="X194" i="4"/>
  <c r="AH195" i="4"/>
  <c r="AF199" i="4"/>
  <c r="AJ199" i="4"/>
  <c r="AD200" i="4"/>
  <c r="AH200" i="4"/>
  <c r="AF202" i="4"/>
  <c r="AD203" i="4"/>
  <c r="AF200" i="4"/>
  <c r="AJ204" i="4"/>
  <c r="AH205" i="4"/>
  <c r="X202" i="4"/>
  <c r="AH203" i="4"/>
  <c r="AF207" i="4"/>
  <c r="AJ207" i="4"/>
  <c r="AD208" i="4"/>
  <c r="AH208" i="4"/>
  <c r="AF210" i="4"/>
  <c r="AD211" i="4"/>
  <c r="AF208" i="4"/>
  <c r="AJ212" i="4"/>
  <c r="AH213" i="4"/>
  <c r="X210" i="4"/>
  <c r="AH211" i="4"/>
  <c r="Y175" i="4"/>
  <c r="Y177" i="4"/>
  <c r="AE185" i="4"/>
  <c r="AI185" i="4"/>
  <c r="AG186" i="4"/>
  <c r="W184" i="4"/>
  <c r="AI184" i="4"/>
  <c r="AE189" i="4"/>
  <c r="AI189" i="4"/>
  <c r="AG190" i="4"/>
  <c r="W188" i="4"/>
  <c r="AI188" i="4"/>
  <c r="AE193" i="4"/>
  <c r="AI193" i="4"/>
  <c r="AG194" i="4"/>
  <c r="W192" i="4"/>
  <c r="AI192" i="4"/>
  <c r="AE197" i="4"/>
  <c r="AI197" i="4"/>
  <c r="AG198" i="4"/>
  <c r="W196" i="4"/>
  <c r="AI196" i="4"/>
  <c r="AE201" i="4"/>
  <c r="AI201" i="4"/>
  <c r="AG202" i="4"/>
  <c r="W200" i="4"/>
  <c r="AI200" i="4"/>
  <c r="AE205" i="4"/>
  <c r="AI205" i="4"/>
  <c r="AG206" i="4"/>
  <c r="W204" i="4"/>
  <c r="AI204" i="4"/>
  <c r="AE209" i="4"/>
  <c r="AI209" i="4"/>
  <c r="AG210" i="4"/>
  <c r="W208" i="4"/>
  <c r="AI208" i="4"/>
  <c r="AE213" i="4"/>
  <c r="AI213" i="4"/>
  <c r="W212" i="4"/>
  <c r="AI212" i="4"/>
  <c r="AF185" i="4"/>
  <c r="AJ185" i="4"/>
  <c r="AD186" i="4"/>
  <c r="AH186" i="4"/>
  <c r="AF189" i="4"/>
  <c r="AJ189" i="4"/>
  <c r="AD190" i="4"/>
  <c r="AH190" i="4"/>
  <c r="AF193" i="4"/>
  <c r="AJ193" i="4"/>
  <c r="AD194" i="4"/>
  <c r="AH194" i="4"/>
  <c r="AF197" i="4"/>
  <c r="AJ197" i="4"/>
  <c r="AD198" i="4"/>
  <c r="AH198" i="4"/>
  <c r="AF201" i="4"/>
  <c r="AJ201" i="4"/>
  <c r="AD202" i="4"/>
  <c r="AH202" i="4"/>
  <c r="AF205" i="4"/>
  <c r="AJ205" i="4"/>
  <c r="AD206" i="4"/>
  <c r="AH206" i="4"/>
  <c r="AF209" i="4"/>
  <c r="AJ209" i="4"/>
  <c r="AD210" i="4"/>
  <c r="AH210" i="4"/>
  <c r="AF213" i="4"/>
  <c r="AJ213" i="4"/>
  <c r="Y182" i="4"/>
  <c r="Y184" i="4"/>
  <c r="Y186" i="4"/>
  <c r="Y188" i="4"/>
  <c r="Y190" i="4"/>
  <c r="Y192" i="4"/>
  <c r="Y194" i="4"/>
  <c r="Y196" i="4"/>
  <c r="Y198" i="4"/>
  <c r="Y200" i="4"/>
  <c r="Y202" i="4"/>
  <c r="Y204" i="4"/>
  <c r="Y206" i="4"/>
  <c r="Y208" i="4"/>
  <c r="Y210" i="4"/>
  <c r="AK93" i="4" l="1"/>
  <c r="AK200" i="4"/>
  <c r="AK210" i="4"/>
  <c r="AK170" i="4"/>
  <c r="AK198" i="4"/>
  <c r="AK110" i="4"/>
  <c r="AK86" i="4"/>
  <c r="AK171" i="4"/>
  <c r="AK76" i="4"/>
  <c r="AK109" i="4"/>
  <c r="AK188" i="4"/>
  <c r="AK122" i="4"/>
  <c r="AK100" i="4"/>
  <c r="AK102" i="4"/>
  <c r="AK161" i="4"/>
  <c r="AK126" i="4"/>
  <c r="AK106" i="4"/>
  <c r="AK78" i="4"/>
  <c r="AK81" i="4"/>
  <c r="AK80" i="4"/>
  <c r="AK116" i="4"/>
  <c r="AK94" i="4"/>
  <c r="AK206" i="4"/>
  <c r="AK85" i="4"/>
  <c r="AK204" i="4"/>
  <c r="AK125" i="4"/>
  <c r="AK196" i="4"/>
  <c r="AK202" i="4"/>
  <c r="AK147" i="4"/>
  <c r="AK207" i="4"/>
  <c r="AK185" i="4"/>
  <c r="AK163" i="4"/>
  <c r="AK108" i="4"/>
  <c r="AK101" i="4"/>
  <c r="AK134" i="4"/>
  <c r="AK192" i="4"/>
  <c r="AK197" i="4"/>
  <c r="AK173" i="4"/>
  <c r="AK145" i="4"/>
  <c r="AK89" i="4"/>
  <c r="AK148" i="4"/>
  <c r="AK103" i="4"/>
  <c r="AK190" i="4"/>
  <c r="AK90" i="4"/>
  <c r="AK82" i="4"/>
  <c r="AK216" i="4"/>
  <c r="AK77" i="4"/>
  <c r="AK184" i="4"/>
  <c r="AK162" i="4"/>
  <c r="AK124" i="4"/>
  <c r="AK150" i="4"/>
  <c r="AK186" i="4"/>
  <c r="AK193" i="4"/>
  <c r="AK177" i="4"/>
  <c r="AK115" i="4"/>
  <c r="AK92" i="4"/>
  <c r="AK73" i="4"/>
  <c r="AK143" i="4"/>
  <c r="AK208" i="4"/>
  <c r="AK205" i="4"/>
  <c r="AK182" i="4"/>
  <c r="AK176" i="4"/>
  <c r="AK114" i="4"/>
  <c r="AK129" i="4"/>
  <c r="AK113" i="4"/>
  <c r="AK97" i="4"/>
  <c r="AK132" i="4"/>
  <c r="AK118" i="4"/>
  <c r="AK203" i="4"/>
  <c r="AK159" i="4"/>
  <c r="AK178" i="4"/>
  <c r="AK91" i="4"/>
  <c r="AK215" i="4"/>
  <c r="AK164" i="4"/>
  <c r="AK166" i="4"/>
  <c r="AK151" i="4"/>
  <c r="AK128" i="4"/>
  <c r="AK112" i="4"/>
  <c r="AK96" i="4"/>
  <c r="AK95" i="4"/>
  <c r="AK87" i="4"/>
  <c r="AK111" i="4"/>
  <c r="AK146" i="4"/>
  <c r="AK75" i="4"/>
  <c r="AK209" i="4"/>
  <c r="AK199" i="4"/>
  <c r="AK180" i="4"/>
  <c r="AK167" i="4"/>
  <c r="AK169" i="4"/>
  <c r="AK137" i="4"/>
  <c r="AK127" i="4"/>
  <c r="AK140" i="4"/>
  <c r="AK154" i="4"/>
  <c r="AK88" i="4"/>
  <c r="AK187" i="4"/>
  <c r="AK131" i="4"/>
  <c r="AK211" i="4"/>
  <c r="AK83" i="4"/>
  <c r="AK212" i="4"/>
  <c r="AK189" i="4"/>
  <c r="AK183" i="4"/>
  <c r="AK181" i="4"/>
  <c r="AK136" i="4"/>
  <c r="AK149" i="4"/>
  <c r="AK141" i="4"/>
  <c r="AK157" i="4"/>
  <c r="AK153" i="4"/>
  <c r="AK130" i="4"/>
  <c r="AK139" i="4"/>
  <c r="AK123" i="4"/>
  <c r="AK195" i="4"/>
  <c r="AK74" i="4"/>
  <c r="AK201" i="4"/>
  <c r="AK155" i="4"/>
  <c r="AK138" i="4"/>
  <c r="AK84" i="4"/>
  <c r="AK99" i="4"/>
  <c r="AK79" i="4"/>
  <c r="AK107" i="4"/>
  <c r="AK175" i="4"/>
  <c r="AK214" i="4"/>
  <c r="AK120" i="4"/>
  <c r="AK213" i="4"/>
  <c r="AK191" i="4"/>
  <c r="AK135" i="4"/>
  <c r="AK133" i="4"/>
  <c r="AK117" i="4"/>
  <c r="AK165" i="4"/>
  <c r="AK194" i="4"/>
  <c r="AK104" i="4"/>
</calcChain>
</file>

<file path=xl/sharedStrings.xml><?xml version="1.0" encoding="utf-8"?>
<sst xmlns="http://schemas.openxmlformats.org/spreadsheetml/2006/main" count="520" uniqueCount="249">
  <si>
    <t>Índices</t>
  </si>
  <si>
    <t xml:space="preserve">PTF </t>
  </si>
  <si>
    <t xml:space="preserve">K util </t>
  </si>
  <si>
    <t xml:space="preserve">L util </t>
  </si>
  <si>
    <t xml:space="preserve">K pot </t>
  </si>
  <si>
    <t xml:space="preserve">L pot </t>
  </si>
  <si>
    <t>K/L</t>
  </si>
  <si>
    <t>Y/L</t>
  </si>
  <si>
    <t>Y/K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</si>
  <si>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</si>
  <si>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</si>
  <si>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</si>
  <si>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</si>
  <si>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</si>
  <si>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</si>
  <si>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</si>
  <si>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</si>
  <si>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</si>
  <si>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</si>
  <si>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</si>
  <si>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</si>
  <si>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</si>
  <si>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</si>
  <si>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</si>
  <si>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</si>
  <si>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</si>
  <si>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</si>
  <si>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</si>
  <si>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</si>
  <si>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</si>
  <si>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</si>
  <si>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</si>
  <si>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</si>
  <si>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</si>
  <si>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</si>
  <si>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</si>
  <si>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</si>
  <si>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</si>
  <si>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</si>
  <si>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</si>
  <si>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</si>
  <si>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</si>
  <si>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</si>
  <si>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</si>
  <si>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</si>
  <si>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</si>
  <si>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</si>
  <si>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</si>
  <si>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</si>
  <si>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</si>
  <si>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</si>
  <si>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</si>
  <si>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</si>
  <si>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</si>
  <si>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</si>
  <si>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</si>
  <si>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</si>
  <si>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</si>
  <si>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</si>
  <si>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</si>
  <si>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</si>
  <si>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</si>
  <si>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</si>
  <si>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</si>
  <si>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</si>
  <si>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</si>
  <si>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</si>
  <si>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</si>
  <si>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</si>
  <si>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</si>
  <si>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</si>
  <si>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</si>
  <si>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</si>
  <si>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</si>
  <si>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</si>
  <si>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</si>
  <si>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</si>
  <si>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</si>
  <si>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</si>
  <si>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</si>
  <si>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</si>
  <si>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</si>
  <si>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</si>
  <si>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</si>
  <si>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</si>
  <si>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</si>
  <si>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</si>
  <si>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</si>
  <si>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</si>
  <si>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</si>
  <si>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</si>
  <si>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</si>
  <si>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</si>
  <si>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</si>
  <si>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</si>
  <si>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</si>
  <si>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</si>
  <si>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</si>
  <si>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</si>
  <si>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</si>
  <si>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</si>
  <si>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</si>
  <si>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</si>
  <si>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</si>
  <si>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</si>
  <si>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</si>
  <si>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</si>
  <si>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</si>
  <si>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Acumulado em 4 trimestres</t>
  </si>
  <si>
    <t>PIB efet</t>
  </si>
  <si>
    <t>PIB pot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</si>
  <si>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</si>
  <si>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</si>
  <si>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</si>
  <si>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</si>
  <si>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</si>
  <si>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</si>
  <si>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</si>
  <si>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</si>
  <si>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</si>
  <si>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</si>
  <si>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</si>
  <si>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</si>
  <si>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</si>
  <si>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</si>
  <si>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</si>
  <si>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</si>
  <si>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</si>
  <si>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</si>
  <si>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</si>
  <si>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</si>
  <si>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</si>
  <si>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</si>
  <si>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</si>
  <si>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</si>
  <si>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</si>
  <si>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</si>
  <si>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</si>
  <si>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</si>
  <si>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</si>
  <si>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</si>
  <si>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</si>
  <si>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</si>
  <si>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</si>
  <si>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</si>
  <si>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</si>
  <si>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</si>
  <si>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</si>
  <si>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</si>
  <si>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</si>
  <si>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</si>
  <si>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</si>
  <si>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</si>
  <si>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</si>
  <si>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</si>
  <si>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</si>
  <si>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</si>
  <si>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</si>
  <si>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</si>
  <si>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</si>
  <si>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</si>
  <si>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</si>
  <si>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</si>
  <si>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</si>
  <si>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</si>
  <si>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</si>
  <si>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</si>
  <si>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</si>
  <si>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</si>
  <si>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</si>
  <si>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</si>
  <si>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</si>
  <si>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</si>
  <si>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2022Q4</t>
  </si>
  <si>
    <t>2023Q1</t>
  </si>
  <si>
    <t>K UTIL/K POT</t>
  </si>
  <si>
    <t>LUTIL/ LPOT</t>
  </si>
  <si>
    <t>hiato</t>
  </si>
  <si>
    <t>2023Q2</t>
  </si>
  <si>
    <t>Hiato</t>
  </si>
  <si>
    <t>2023Q3</t>
  </si>
  <si>
    <t>2023Q4</t>
  </si>
  <si>
    <t>2024Q1</t>
  </si>
  <si>
    <t>2024Q2</t>
  </si>
  <si>
    <t>2024Q3</t>
  </si>
  <si>
    <t>2024Q4</t>
  </si>
  <si>
    <t>1970Q1</t>
  </si>
  <si>
    <t>1970Q2</t>
  </si>
  <si>
    <t>1970Q3</t>
  </si>
  <si>
    <t>1970Q4</t>
  </si>
  <si>
    <t>1971Q1</t>
  </si>
  <si>
    <t>1971Q2</t>
  </si>
  <si>
    <t>1971Q3</t>
  </si>
  <si>
    <t>1971Q4</t>
  </si>
  <si>
    <t>1972Q1</t>
  </si>
  <si>
    <t>1972Q2</t>
  </si>
  <si>
    <t>1972Q3</t>
  </si>
  <si>
    <t>1972Q4</t>
  </si>
  <si>
    <t>1973Q1</t>
  </si>
  <si>
    <t>1973Q2</t>
  </si>
  <si>
    <t>1973Q3</t>
  </si>
  <si>
    <t>1973Q4</t>
  </si>
  <si>
    <t>1974Q1</t>
  </si>
  <si>
    <t>1974Q2</t>
  </si>
  <si>
    <t>1974Q3</t>
  </si>
  <si>
    <t>1974Q4</t>
  </si>
  <si>
    <t>1975Q1</t>
  </si>
  <si>
    <t>1975Q2</t>
  </si>
  <si>
    <t>1975Q3</t>
  </si>
  <si>
    <t>1975Q4</t>
  </si>
  <si>
    <t>1976Q1</t>
  </si>
  <si>
    <t>1976Q2</t>
  </si>
  <si>
    <t>1976Q3</t>
  </si>
  <si>
    <t>1976Q4</t>
  </si>
  <si>
    <t>1977Q1</t>
  </si>
  <si>
    <t>1977Q2</t>
  </si>
  <si>
    <t>1977Q3</t>
  </si>
  <si>
    <t>1977Q4</t>
  </si>
  <si>
    <t>1978Q1</t>
  </si>
  <si>
    <t>1978Q2</t>
  </si>
  <si>
    <t>1978Q3</t>
  </si>
  <si>
    <t>1978Q4</t>
  </si>
  <si>
    <t>1979Q1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</si>
  <si>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</si>
  <si>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</si>
  <si>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</si>
  <si>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</si>
  <si>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</si>
  <si>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</si>
  <si>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</si>
  <si>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</si>
  <si>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</si>
  <si>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</si>
  <si>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</si>
  <si>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</si>
  <si>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</si>
  <si>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Índices 1970=100</t>
  </si>
  <si>
    <t>Índices 1998=100</t>
  </si>
  <si>
    <t>na série original</t>
  </si>
  <si>
    <t>VA efet</t>
  </si>
  <si>
    <t>VA pot</t>
  </si>
  <si>
    <t>HIATO</t>
  </si>
  <si>
    <t>PTF</t>
  </si>
  <si>
    <t>kuti/kpot</t>
  </si>
  <si>
    <t>luti/lpot</t>
  </si>
  <si>
    <t>PIB pot média</t>
  </si>
  <si>
    <t>pib efet.</t>
  </si>
  <si>
    <t>efetivo</t>
  </si>
  <si>
    <t>potencial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</si>
</sst>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0.000%"/>
    <numFmt numFmtId="166" formatCode="0.00000"/>
    <numFmt numFmtId="167" formatCode="_-* #,##0.000_-;\-* #,##0.000_-;_-* &quot;-&quot;??_-;_-@_-"/>
    <numFmt numFmtId="168" formatCode="_-* #,##0.00000_-;\-* #,##0.00000_-;_-* &quot;-&quot;??_-;_-@_-"/>
    <numFmt numFmtId="169" formatCode="_-* #,##0.000000_-;\-* #,##0.000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/>
    <xf numFmtId="0" fontId="0" fillId="2" borderId="0" xfId="0" applyFill="1" applyAlignment="1">
      <alignment horizontal="center"/>
    </xf>
    <xf numFmtId="2" fontId="0" fillId="0" borderId="0" xfId="0" applyNumberFormat="1"/>
    <xf numFmtId="2" fontId="0" fillId="0" borderId="0" xfId="2" applyNumberFormat="1" applyFont="1"/>
    <xf numFmtId="9" fontId="0" fillId="0" borderId="0" xfId="1" applyFont="1"/>
    <xf numFmtId="10" fontId="0" fillId="0" borderId="0" xfId="1" applyNumberFormat="1" applyFont="1"/>
    <xf numFmtId="10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166" fontId="0" fillId="0" borderId="0" xfId="1" applyNumberFormat="1" applyFont="1" applyAlignment="1">
      <alignment horizontal="center" vertical="center" wrapText="1"/>
    </xf>
    <xf numFmtId="166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 vertical="center"/>
    </xf>
    <xf numFmtId="43" fontId="0" fillId="0" borderId="0" xfId="2" applyFont="1"/>
    <xf numFmtId="167" fontId="0" fillId="0" borderId="0" xfId="2" applyNumberFormat="1" applyFont="1"/>
    <xf numFmtId="168" fontId="0" fillId="0" borderId="0" xfId="2" applyNumberFormat="1" applyFont="1"/>
    <xf numFmtId="43" fontId="0" fillId="0" borderId="0" xfId="0" applyNumberFormat="1"/>
    <xf numFmtId="166" fontId="0" fillId="0" borderId="0" xfId="0" applyNumberFormat="1" applyAlignment="1">
      <alignment horizontal="center" vertical="center" wrapText="1"/>
    </xf>
    <xf numFmtId="169" fontId="0" fillId="0" borderId="0" xfId="2" applyNumberFormat="1" applyFont="1" applyFill="1"/>
    <xf numFmtId="10" fontId="0" fillId="0" borderId="0" xfId="1" applyNumberFormat="1" applyFont="1" applyFill="1"/>
    <xf numFmtId="165" fontId="0" fillId="0" borderId="0" xfId="1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EF12C-D42C-45A1-9D05-457D5760E228}">
  <dimension ref="A1:AK279"/>
  <sheetViews>
    <sheetView tabSelected="1" zoomScale="78" zoomScaleNormal="78" workbookViewId="0">
      <pane xSplit="1" ySplit="2" topLeftCell="B175" activePane="bottomRight" state="frozen"/>
      <selection activeCell="F100" sqref="F100"/>
      <selection pane="topRight" activeCell="F100" sqref="F100"/>
      <selection pane="bottomLeft" activeCell="F100" sqref="F100"/>
      <selection pane="bottomRight" activeCell="Z205" sqref="Z205"/>
    </sheetView>
  </sheetViews>
  <sheetFormatPr defaultRowHeight="14.5" x14ac:dyDescent="0.35"/>
  <cols>
    <col min="7" max="7" width="11.54296875" bestFit="1" customWidth="1"/>
    <col min="8" max="8" width="12.7265625" customWidth="1"/>
    <col min="9" max="9" width="11.26953125" bestFit="1" customWidth="1"/>
    <col min="10" max="11" width="11" customWidth="1"/>
    <col min="20" max="20" width="13.1796875" customWidth="1"/>
    <col min="21" max="21" width="12.1796875" customWidth="1"/>
    <col min="27" max="27" width="13.26953125" customWidth="1"/>
    <col min="28" max="28" width="12.54296875" customWidth="1"/>
  </cols>
  <sheetData>
    <row r="1" spans="1:37" x14ac:dyDescent="0.35">
      <c r="B1" s="25" t="s">
        <v>0</v>
      </c>
      <c r="C1" s="25"/>
      <c r="D1" s="25"/>
      <c r="E1" s="25"/>
      <c r="F1" s="25"/>
      <c r="G1" s="25"/>
      <c r="H1" s="25"/>
      <c r="L1" s="26" t="s">
        <v>236</v>
      </c>
      <c r="M1" s="26"/>
      <c r="N1" s="26"/>
      <c r="O1" s="26"/>
      <c r="P1" s="26"/>
      <c r="Q1" s="26"/>
      <c r="R1" s="26"/>
      <c r="S1" s="4"/>
      <c r="T1" s="4"/>
      <c r="U1" s="4"/>
      <c r="AD1" s="26" t="s">
        <v>108</v>
      </c>
      <c r="AE1" s="26"/>
      <c r="AF1" s="26"/>
      <c r="AG1" s="26"/>
      <c r="AH1" s="26"/>
      <c r="AI1" s="26"/>
      <c r="AJ1" s="26"/>
    </row>
    <row r="2" spans="1:37" ht="29" x14ac:dyDescent="0.35"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2" t="s">
        <v>109</v>
      </c>
      <c r="H2" s="1" t="s">
        <v>110</v>
      </c>
      <c r="I2" s="1" t="s">
        <v>179</v>
      </c>
      <c r="J2" s="1" t="s">
        <v>245</v>
      </c>
      <c r="K2" s="1" t="s">
        <v>246</v>
      </c>
      <c r="L2" s="1" t="s">
        <v>1</v>
      </c>
      <c r="M2" s="1" t="s">
        <v>2</v>
      </c>
      <c r="N2" s="1" t="s">
        <v>4</v>
      </c>
      <c r="O2" s="1" t="s">
        <v>3</v>
      </c>
      <c r="P2" s="1" t="s">
        <v>5</v>
      </c>
      <c r="Q2" s="2" t="s">
        <v>109</v>
      </c>
      <c r="R2" s="1" t="s">
        <v>110</v>
      </c>
      <c r="S2" s="1"/>
      <c r="T2" s="1" t="s">
        <v>175</v>
      </c>
      <c r="U2" s="1" t="s">
        <v>176</v>
      </c>
      <c r="W2" s="1" t="s">
        <v>6</v>
      </c>
      <c r="X2" s="1" t="s">
        <v>7</v>
      </c>
      <c r="Y2" s="1" t="s">
        <v>8</v>
      </c>
      <c r="Z2" s="1"/>
      <c r="AA2" s="1" t="s">
        <v>175</v>
      </c>
      <c r="AB2" s="1" t="s">
        <v>176</v>
      </c>
      <c r="AD2" s="1" t="s">
        <v>1</v>
      </c>
      <c r="AE2" s="1" t="s">
        <v>2</v>
      </c>
      <c r="AF2" s="1" t="s">
        <v>4</v>
      </c>
      <c r="AG2" s="1" t="s">
        <v>3</v>
      </c>
      <c r="AH2" s="1" t="s">
        <v>5</v>
      </c>
      <c r="AI2" s="2" t="s">
        <v>109</v>
      </c>
      <c r="AJ2" s="1" t="s">
        <v>110</v>
      </c>
      <c r="AK2" s="1" t="s">
        <v>177</v>
      </c>
    </row>
    <row r="3" spans="1:37" x14ac:dyDescent="0.35">
      <c r="A3" t="s">
        <v>186</v>
      </c>
      <c r="B3" s="1">
        <v>1.2780474486017501E-2</v>
      </c>
      <c r="C3" s="1">
        <v>250.48876957317586</v>
      </c>
      <c r="D3" s="1">
        <v>249.68857959025306</v>
      </c>
      <c r="E3" s="1">
        <v>22189.398065620113</v>
      </c>
      <c r="F3" s="1">
        <v>21631.415229219303</v>
      </c>
      <c r="G3" s="12">
        <v>31.147972251889101</v>
      </c>
      <c r="H3" s="1">
        <v>29.702211350126472</v>
      </c>
      <c r="I3" s="3">
        <f t="shared" ref="I3:I52" si="0">(G3-H3)/H3</f>
        <v>4.8675194069564554E-2</v>
      </c>
      <c r="J3" s="1"/>
      <c r="K3" s="1"/>
      <c r="L3">
        <f t="shared" ref="L3:R3" si="1">B3/AVERAGE(B$3:B$6)*100</f>
        <v>101.03689677330334</v>
      </c>
      <c r="M3">
        <f t="shared" si="1"/>
        <v>89.819075484535276</v>
      </c>
      <c r="N3">
        <f t="shared" si="1"/>
        <v>89.81868869294361</v>
      </c>
      <c r="O3">
        <f t="shared" si="1"/>
        <v>97.224310530612087</v>
      </c>
      <c r="P3">
        <f t="shared" si="1"/>
        <v>97.459098244630496</v>
      </c>
      <c r="Q3">
        <f t="shared" si="1"/>
        <v>96.834548132868875</v>
      </c>
      <c r="R3">
        <f t="shared" si="1"/>
        <v>94.604536466252227</v>
      </c>
      <c r="S3" s="1"/>
      <c r="T3" s="3">
        <f>(C3/D3)-1</f>
        <v>3.2047520324556267E-3</v>
      </c>
      <c r="U3" s="3">
        <f>(E3/F3)-1</f>
        <v>2.5795022215980401E-2</v>
      </c>
      <c r="W3">
        <f t="shared" ref="W3:W52" si="2">M3/O3</f>
        <v>0.92383350413428544</v>
      </c>
      <c r="X3">
        <f t="shared" ref="X3:X52" si="3">Q3/O3</f>
        <v>0.99599110144761072</v>
      </c>
      <c r="Y3">
        <f t="shared" ref="Y3:Y52" si="4">Q3/M3</f>
        <v>1.0781067118592365</v>
      </c>
      <c r="Z3" s="1"/>
      <c r="AA3" s="3">
        <f t="shared" ref="AA3:AA52" si="5">(M3/N3)-1</f>
        <v>4.3063598154091665E-6</v>
      </c>
      <c r="AB3" s="3">
        <f t="shared" ref="AB3:AB52" si="6">(O3/P3)-1</f>
        <v>-2.4090897437720749E-3</v>
      </c>
      <c r="AD3" s="1"/>
      <c r="AE3" s="1"/>
      <c r="AF3" s="1"/>
      <c r="AG3" s="1"/>
      <c r="AH3" s="1"/>
      <c r="AI3" s="2"/>
      <c r="AJ3" s="1"/>
      <c r="AK3" s="1"/>
    </row>
    <row r="4" spans="1:37" x14ac:dyDescent="0.35">
      <c r="A4" t="s">
        <v>187</v>
      </c>
      <c r="B4" s="1">
        <v>1.2692780025118901E-2</v>
      </c>
      <c r="C4" s="1">
        <v>269.43481625293958</v>
      </c>
      <c r="D4" s="1">
        <v>268.58841318086132</v>
      </c>
      <c r="E4" s="1">
        <v>22617.679663762166</v>
      </c>
      <c r="F4" s="1">
        <v>22007.480657948872</v>
      </c>
      <c r="G4" s="12">
        <v>32.034361852126501</v>
      </c>
      <c r="H4" s="1">
        <v>30.859263344266438</v>
      </c>
      <c r="I4" s="3">
        <f t="shared" si="0"/>
        <v>3.8079279299400172E-2</v>
      </c>
      <c r="J4" s="1"/>
      <c r="K4" s="1"/>
      <c r="L4">
        <f t="shared" ref="L4:L67" si="7">B4/AVERAGE(B$3:B$6)*100</f>
        <v>100.34362234103591</v>
      </c>
      <c r="M4">
        <f t="shared" ref="M4:M67" si="8">C4/AVERAGE(C$3:C$6)*100</f>
        <v>96.612659084162871</v>
      </c>
      <c r="N4">
        <f t="shared" ref="N4:N67" si="9">D4/AVERAGE(D$3:D$6)*100</f>
        <v>96.617390789807757</v>
      </c>
      <c r="O4">
        <f t="shared" ref="O4:O67" si="10">E4/AVERAGE(E$3:E$6)*100</f>
        <v>99.100854588687525</v>
      </c>
      <c r="P4">
        <f t="shared" ref="P4:P67" si="11">F4/AVERAGE(F$3:F$6)*100</f>
        <v>99.153439422800687</v>
      </c>
      <c r="Q4">
        <f t="shared" ref="Q4:Q67" si="12">G4/AVERAGE(G$3:G$6)*100</f>
        <v>99.590205410156244</v>
      </c>
      <c r="R4">
        <f t="shared" ref="R4:R67" si="13">H4/AVERAGE(H$3:H$6)*100</f>
        <v>98.289863672453606</v>
      </c>
      <c r="S4" s="1"/>
      <c r="T4" s="3">
        <f t="shared" ref="T4:T53" si="14">(C4/D4)-1</f>
        <v>3.1513015101969355E-3</v>
      </c>
      <c r="U4" s="3">
        <f t="shared" ref="U4:U53" si="15">(E4/F4)-1</f>
        <v>2.7726890474075949E-2</v>
      </c>
      <c r="W4">
        <f t="shared" si="2"/>
        <v>0.97489229013360412</v>
      </c>
      <c r="X4">
        <f t="shared" si="3"/>
        <v>1.0049379071805156</v>
      </c>
      <c r="Y4">
        <f t="shared" si="4"/>
        <v>1.0308194221566713</v>
      </c>
      <c r="Z4" s="1"/>
      <c r="AA4" s="3">
        <f t="shared" si="5"/>
        <v>-4.8973643421823532E-5</v>
      </c>
      <c r="AB4" s="3">
        <f t="shared" si="6"/>
        <v>-5.3033797333978949E-4</v>
      </c>
      <c r="AD4" s="1"/>
      <c r="AE4" s="1"/>
      <c r="AF4" s="1"/>
      <c r="AG4" s="1"/>
      <c r="AH4" s="1"/>
      <c r="AI4" s="2"/>
      <c r="AJ4" s="1"/>
      <c r="AK4" s="1"/>
    </row>
    <row r="5" spans="1:37" x14ac:dyDescent="0.35">
      <c r="A5" t="s">
        <v>188</v>
      </c>
      <c r="B5" s="1">
        <v>1.26053551595414E-2</v>
      </c>
      <c r="C5" s="1">
        <v>288.00914722714731</v>
      </c>
      <c r="D5" s="1">
        <v>287.09664630697642</v>
      </c>
      <c r="E5" s="1">
        <v>23167.76304173758</v>
      </c>
      <c r="F5" s="1">
        <v>22382.83541090172</v>
      </c>
      <c r="G5" s="12">
        <v>32.653682992309598</v>
      </c>
      <c r="H5" s="1">
        <v>31.954107862043273</v>
      </c>
      <c r="I5" s="3">
        <f t="shared" si="0"/>
        <v>2.1893120386481398E-2</v>
      </c>
      <c r="J5" s="1"/>
      <c r="K5" s="1"/>
      <c r="L5">
        <f t="shared" si="7"/>
        <v>99.652479212630311</v>
      </c>
      <c r="M5">
        <f t="shared" si="8"/>
        <v>103.27295462830995</v>
      </c>
      <c r="N5">
        <f t="shared" si="9"/>
        <v>103.27522524959356</v>
      </c>
      <c r="O5">
        <f t="shared" si="10"/>
        <v>101.51108117526957</v>
      </c>
      <c r="P5">
        <f t="shared" si="11"/>
        <v>100.84457869209855</v>
      </c>
      <c r="Q5">
        <f t="shared" si="12"/>
        <v>101.51558540837189</v>
      </c>
      <c r="R5">
        <f t="shared" si="13"/>
        <v>101.77705379732132</v>
      </c>
      <c r="S5" s="1"/>
      <c r="T5" s="3">
        <f t="shared" si="14"/>
        <v>3.1783754074061754E-3</v>
      </c>
      <c r="U5" s="3">
        <f t="shared" si="15"/>
        <v>3.5068284085829182E-2</v>
      </c>
      <c r="W5">
        <f t="shared" si="2"/>
        <v>1.017356464266185</v>
      </c>
      <c r="X5">
        <f t="shared" si="3"/>
        <v>1.0000443718365539</v>
      </c>
      <c r="Y5">
        <f t="shared" si="4"/>
        <v>0.98298325804405418</v>
      </c>
      <c r="Z5" s="1"/>
      <c r="AA5" s="3">
        <f t="shared" si="5"/>
        <v>-2.1986117949679418E-5</v>
      </c>
      <c r="AB5" s="3">
        <f t="shared" si="6"/>
        <v>6.6092048954460303E-3</v>
      </c>
      <c r="AD5" s="1"/>
      <c r="AE5" s="1"/>
      <c r="AF5" s="1"/>
      <c r="AG5" s="1"/>
      <c r="AH5" s="1"/>
      <c r="AI5" s="2"/>
      <c r="AJ5" s="1"/>
      <c r="AK5" s="1"/>
    </row>
    <row r="6" spans="1:37" x14ac:dyDescent="0.35">
      <c r="A6" t="s">
        <v>189</v>
      </c>
      <c r="B6" s="1">
        <v>1.2518646952090699E-2</v>
      </c>
      <c r="C6" s="1">
        <v>307.59319825652511</v>
      </c>
      <c r="D6" s="1">
        <v>306.59351708400635</v>
      </c>
      <c r="E6" s="1">
        <v>23316.721779518331</v>
      </c>
      <c r="F6" s="1">
        <v>22759.780613409683</v>
      </c>
      <c r="G6" s="12">
        <v>32.828691326335097</v>
      </c>
      <c r="H6" s="1">
        <v>33.069140796537411</v>
      </c>
      <c r="I6" s="3">
        <f t="shared" si="0"/>
        <v>-7.271113322287805E-3</v>
      </c>
      <c r="J6" s="1">
        <f>AVERAGE(H3:H6)</f>
        <v>31.396180838243399</v>
      </c>
      <c r="K6" s="20">
        <f>AVERAGE(G3:G6)</f>
        <v>32.166177105665078</v>
      </c>
      <c r="L6">
        <f t="shared" si="7"/>
        <v>98.967001673030424</v>
      </c>
      <c r="M6">
        <f t="shared" si="8"/>
        <v>110.29531080299189</v>
      </c>
      <c r="N6">
        <f t="shared" si="9"/>
        <v>110.28869526765506</v>
      </c>
      <c r="O6">
        <f t="shared" si="10"/>
        <v>102.16375370543082</v>
      </c>
      <c r="P6">
        <f t="shared" si="11"/>
        <v>102.54288364047024</v>
      </c>
      <c r="Q6">
        <f t="shared" si="12"/>
        <v>102.05966104860293</v>
      </c>
      <c r="R6">
        <f t="shared" si="13"/>
        <v>105.32854606397284</v>
      </c>
      <c r="S6" s="1"/>
      <c r="T6" s="3">
        <f t="shared" si="14"/>
        <v>3.2606076672028195E-3</v>
      </c>
      <c r="U6" s="3">
        <f t="shared" si="15"/>
        <v>2.4470410131304465E-2</v>
      </c>
      <c r="W6">
        <f t="shared" si="2"/>
        <v>1.0795933665574469</v>
      </c>
      <c r="X6">
        <f t="shared" si="3"/>
        <v>0.99898111949637225</v>
      </c>
      <c r="Y6">
        <f t="shared" si="4"/>
        <v>0.92533091665973566</v>
      </c>
      <c r="Z6" s="1"/>
      <c r="AA6" s="3">
        <f t="shared" si="5"/>
        <v>5.9983802698670985E-5</v>
      </c>
      <c r="AB6" s="3">
        <f t="shared" si="6"/>
        <v>-3.6972817769460598E-3</v>
      </c>
      <c r="AD6" s="1"/>
      <c r="AE6" s="1"/>
      <c r="AF6" s="1"/>
      <c r="AG6" s="1"/>
      <c r="AH6" s="1"/>
      <c r="AI6" s="2"/>
      <c r="AJ6" s="1"/>
      <c r="AK6" s="1"/>
    </row>
    <row r="7" spans="1:37" x14ac:dyDescent="0.35">
      <c r="A7" t="s">
        <v>190</v>
      </c>
      <c r="B7" s="1">
        <v>1.24331248448476E-2</v>
      </c>
      <c r="C7" s="1">
        <v>323.92844459430268</v>
      </c>
      <c r="D7" s="1">
        <v>322.88981307449956</v>
      </c>
      <c r="E7" s="1">
        <v>24067.2261156284</v>
      </c>
      <c r="F7" s="1">
        <v>23133.608393723785</v>
      </c>
      <c r="G7" s="12">
        <v>34.320966989879402</v>
      </c>
      <c r="H7" s="1">
        <v>33.98045236538735</v>
      </c>
      <c r="I7" s="3">
        <f t="shared" si="0"/>
        <v>1.0020897333282749E-2</v>
      </c>
      <c r="J7" s="1"/>
      <c r="K7" s="1"/>
      <c r="L7">
        <f t="shared" si="7"/>
        <v>98.290900928037729</v>
      </c>
      <c r="M7">
        <f t="shared" si="8"/>
        <v>116.15272599318749</v>
      </c>
      <c r="N7">
        <f t="shared" si="9"/>
        <v>116.1508453860953</v>
      </c>
      <c r="O7">
        <f t="shared" si="10"/>
        <v>105.45213793346406</v>
      </c>
      <c r="P7">
        <f t="shared" si="11"/>
        <v>104.22714322229322</v>
      </c>
      <c r="Q7">
        <f t="shared" si="12"/>
        <v>106.6989306100501</v>
      </c>
      <c r="R7">
        <f t="shared" si="13"/>
        <v>108.2311652505074</v>
      </c>
      <c r="S7" s="1"/>
      <c r="T7" s="3">
        <f t="shared" si="14"/>
        <v>3.2166747842350407E-3</v>
      </c>
      <c r="U7" s="3">
        <f t="shared" si="15"/>
        <v>4.0357634918636753E-2</v>
      </c>
      <c r="W7">
        <f t="shared" si="2"/>
        <v>1.1014734103017907</v>
      </c>
      <c r="X7">
        <f t="shared" si="3"/>
        <v>1.0118233039274436</v>
      </c>
      <c r="Y7">
        <f t="shared" si="4"/>
        <v>0.91860892370539915</v>
      </c>
      <c r="Z7" s="1"/>
      <c r="AA7" s="3">
        <f t="shared" si="5"/>
        <v>1.6191075372207209E-5</v>
      </c>
      <c r="AB7" s="3">
        <f t="shared" si="6"/>
        <v>1.1753125657087304E-2</v>
      </c>
      <c r="AD7" s="1"/>
      <c r="AE7" s="1"/>
      <c r="AF7" s="1"/>
      <c r="AG7" s="1"/>
      <c r="AH7" s="1"/>
      <c r="AI7" s="2"/>
      <c r="AJ7" s="1"/>
      <c r="AK7" s="1"/>
    </row>
    <row r="8" spans="1:37" x14ac:dyDescent="0.35">
      <c r="A8" t="s">
        <v>191</v>
      </c>
      <c r="B8" s="1">
        <v>1.2349095584297899E-2</v>
      </c>
      <c r="C8" s="1">
        <v>344.24463747241816</v>
      </c>
      <c r="D8" s="1">
        <v>343.16559829207466</v>
      </c>
      <c r="E8" s="1">
        <v>24402.109135672221</v>
      </c>
      <c r="F8" s="1">
        <v>23508.580299861635</v>
      </c>
      <c r="G8" s="12">
        <v>34.719575957505597</v>
      </c>
      <c r="H8" s="1">
        <v>35.075205608684755</v>
      </c>
      <c r="I8" s="3">
        <f t="shared" si="0"/>
        <v>-1.0139061054886645E-2</v>
      </c>
      <c r="J8" s="1"/>
      <c r="K8" s="1"/>
      <c r="L8">
        <f t="shared" si="7"/>
        <v>97.62660198253414</v>
      </c>
      <c r="M8">
        <f t="shared" si="8"/>
        <v>123.43761012107552</v>
      </c>
      <c r="N8">
        <f t="shared" si="9"/>
        <v>123.44450873045378</v>
      </c>
      <c r="O8">
        <f t="shared" si="10"/>
        <v>106.91944996400605</v>
      </c>
      <c r="P8">
        <f t="shared" si="11"/>
        <v>105.91655759726677</v>
      </c>
      <c r="Q8">
        <f t="shared" si="12"/>
        <v>107.93814833342697</v>
      </c>
      <c r="R8">
        <f t="shared" si="13"/>
        <v>111.7180646569597</v>
      </c>
      <c r="S8" s="1"/>
      <c r="T8" s="3">
        <f t="shared" si="14"/>
        <v>3.1443687412544552E-3</v>
      </c>
      <c r="U8" s="3">
        <f t="shared" si="15"/>
        <v>3.8008625974569998E-2</v>
      </c>
      <c r="W8">
        <f t="shared" si="2"/>
        <v>1.1544916304996915</v>
      </c>
      <c r="X8">
        <f t="shared" si="3"/>
        <v>1.00952771801355</v>
      </c>
      <c r="Y8">
        <f t="shared" si="4"/>
        <v>0.87443485196735671</v>
      </c>
      <c r="Z8" s="1"/>
      <c r="AA8" s="3">
        <f t="shared" si="5"/>
        <v>-5.5884295293462394E-5</v>
      </c>
      <c r="AB8" s="3">
        <f t="shared" si="6"/>
        <v>9.4687024341617576E-3</v>
      </c>
      <c r="AD8" s="1"/>
      <c r="AE8" s="1"/>
      <c r="AF8" s="1"/>
      <c r="AG8" s="1"/>
      <c r="AH8" s="1"/>
      <c r="AI8" s="2"/>
      <c r="AJ8" s="1"/>
      <c r="AK8" s="1"/>
    </row>
    <row r="9" spans="1:37" x14ac:dyDescent="0.35">
      <c r="A9" t="s">
        <v>192</v>
      </c>
      <c r="B9" s="1">
        <v>1.22667777032741E-2</v>
      </c>
      <c r="C9" s="1">
        <v>362.7725142439777</v>
      </c>
      <c r="D9" s="1">
        <v>361.62168588510627</v>
      </c>
      <c r="E9" s="1">
        <v>25129.505531770654</v>
      </c>
      <c r="F9" s="1">
        <v>23890.711086078656</v>
      </c>
      <c r="G9" s="12">
        <v>36.709251222175098</v>
      </c>
      <c r="H9" s="1">
        <v>36.055561771169785</v>
      </c>
      <c r="I9" s="3">
        <f t="shared" si="0"/>
        <v>1.8130058689808198E-2</v>
      </c>
      <c r="J9" s="1"/>
      <c r="K9" s="1"/>
      <c r="L9">
        <f t="shared" si="7"/>
        <v>96.975832462458953</v>
      </c>
      <c r="M9">
        <f t="shared" si="8"/>
        <v>130.08124833746558</v>
      </c>
      <c r="N9">
        <f t="shared" si="9"/>
        <v>130.08358525020708</v>
      </c>
      <c r="O9">
        <f t="shared" si="10"/>
        <v>110.10658522941441</v>
      </c>
      <c r="P9">
        <f t="shared" si="11"/>
        <v>107.63822589504495</v>
      </c>
      <c r="Q9">
        <f t="shared" si="12"/>
        <v>114.12376143296774</v>
      </c>
      <c r="R9">
        <f t="shared" si="13"/>
        <v>114.84059783236704</v>
      </c>
      <c r="S9" s="1"/>
      <c r="T9" s="3">
        <f t="shared" si="14"/>
        <v>3.1824096944148561E-3</v>
      </c>
      <c r="U9" s="3">
        <f t="shared" si="15"/>
        <v>5.1852556469692335E-2</v>
      </c>
      <c r="W9">
        <f t="shared" si="2"/>
        <v>1.1814120660125154</v>
      </c>
      <c r="X9">
        <f t="shared" si="3"/>
        <v>1.036484431836509</v>
      </c>
      <c r="Y9">
        <f t="shared" si="4"/>
        <v>0.87732676993458847</v>
      </c>
      <c r="Z9" s="1"/>
      <c r="AA9" s="3">
        <f t="shared" si="5"/>
        <v>-1.7964701211181655E-5</v>
      </c>
      <c r="AB9" s="3">
        <f t="shared" si="6"/>
        <v>2.2931995709184916E-2</v>
      </c>
      <c r="AD9" s="1"/>
      <c r="AE9" s="1"/>
      <c r="AF9" s="1"/>
      <c r="AG9" s="1"/>
      <c r="AH9" s="1"/>
      <c r="AI9" s="2"/>
      <c r="AJ9" s="1"/>
      <c r="AK9" s="1"/>
    </row>
    <row r="10" spans="1:37" x14ac:dyDescent="0.35">
      <c r="A10" t="s">
        <v>193</v>
      </c>
      <c r="B10" s="1">
        <v>1.2186158537994001E-2</v>
      </c>
      <c r="C10" s="1">
        <v>382.45478279237091</v>
      </c>
      <c r="D10" s="1">
        <v>381.21362933325042</v>
      </c>
      <c r="E10" s="1">
        <v>25317.32796082988</v>
      </c>
      <c r="F10" s="1">
        <v>24268.868856440931</v>
      </c>
      <c r="G10" s="12">
        <v>37.581405549879598</v>
      </c>
      <c r="H10" s="1">
        <v>37.066006789400326</v>
      </c>
      <c r="I10" s="3">
        <f t="shared" si="0"/>
        <v>1.3904890359720624E-2</v>
      </c>
      <c r="J10" s="1">
        <f>AVERAGE(H7:H10)</f>
        <v>35.544306633660554</v>
      </c>
      <c r="K10" s="20">
        <f>AVERAGE(G7:G10)</f>
        <v>35.832799929859924</v>
      </c>
      <c r="L10">
        <f t="shared" si="7"/>
        <v>96.338492253434097</v>
      </c>
      <c r="M10">
        <f t="shared" si="8"/>
        <v>137.13882288448963</v>
      </c>
      <c r="N10">
        <f t="shared" si="9"/>
        <v>137.13125508094737</v>
      </c>
      <c r="O10">
        <f t="shared" si="10"/>
        <v>110.92954158512383</v>
      </c>
      <c r="P10">
        <f t="shared" si="11"/>
        <v>109.34199399820281</v>
      </c>
      <c r="Q10">
        <f t="shared" si="12"/>
        <v>116.83516330344645</v>
      </c>
      <c r="R10">
        <f t="shared" si="13"/>
        <v>118.05896704560499</v>
      </c>
      <c r="S10" s="1"/>
      <c r="T10" s="3">
        <f t="shared" si="14"/>
        <v>3.2557950808087543E-3</v>
      </c>
      <c r="U10" s="3">
        <f t="shared" si="15"/>
        <v>4.3201811777506371E-2</v>
      </c>
      <c r="W10">
        <f t="shared" si="2"/>
        <v>1.2362696259702257</v>
      </c>
      <c r="X10">
        <f t="shared" si="3"/>
        <v>1.0532375923846293</v>
      </c>
      <c r="Y10">
        <f t="shared" si="4"/>
        <v>0.85194812705848655</v>
      </c>
      <c r="Z10" s="1"/>
      <c r="AA10" s="3">
        <f t="shared" si="5"/>
        <v>5.518656952263612E-5</v>
      </c>
      <c r="AB10" s="3">
        <f t="shared" si="6"/>
        <v>1.451910221197461E-2</v>
      </c>
      <c r="AD10" s="1"/>
      <c r="AE10" s="1"/>
      <c r="AF10" s="1"/>
      <c r="AG10" s="1"/>
      <c r="AH10" s="1"/>
      <c r="AI10" s="2"/>
      <c r="AJ10" s="1"/>
      <c r="AK10" s="1"/>
    </row>
    <row r="11" spans="1:37" x14ac:dyDescent="0.35">
      <c r="A11" t="s">
        <v>194</v>
      </c>
      <c r="B11" s="1">
        <v>1.21071575123605E-2</v>
      </c>
      <c r="C11" s="1">
        <v>402.22335582041507</v>
      </c>
      <c r="D11" s="1">
        <v>400.93112379711192</v>
      </c>
      <c r="E11" s="1">
        <v>25425.644262791062</v>
      </c>
      <c r="F11" s="1">
        <v>24643.839146066282</v>
      </c>
      <c r="G11" s="12">
        <v>37.879725571168898</v>
      </c>
      <c r="H11" s="1">
        <v>38.056711759747571</v>
      </c>
      <c r="I11" s="3">
        <f t="shared" si="0"/>
        <v>-4.6505906683685545E-3</v>
      </c>
      <c r="J11" s="1"/>
      <c r="K11" s="1"/>
      <c r="L11">
        <f t="shared" si="7"/>
        <v>95.713944355728898</v>
      </c>
      <c r="M11">
        <f t="shared" si="8"/>
        <v>144.22734408267749</v>
      </c>
      <c r="N11">
        <f t="shared" si="9"/>
        <v>144.2240884815005</v>
      </c>
      <c r="O11">
        <f t="shared" si="10"/>
        <v>111.40413660326081</v>
      </c>
      <c r="P11">
        <f t="shared" si="11"/>
        <v>111.03140109007221</v>
      </c>
      <c r="Q11">
        <f t="shared" si="12"/>
        <v>117.76259717384181</v>
      </c>
      <c r="R11">
        <f t="shared" si="13"/>
        <v>121.214462216981</v>
      </c>
      <c r="S11" s="1"/>
      <c r="T11" s="3">
        <f t="shared" si="14"/>
        <v>3.2230773482107011E-3</v>
      </c>
      <c r="U11" s="3">
        <f t="shared" si="15"/>
        <v>3.1724160837560689E-2</v>
      </c>
      <c r="W11">
        <f t="shared" si="2"/>
        <v>1.2946318555145639</v>
      </c>
      <c r="X11">
        <f t="shared" si="3"/>
        <v>1.0570756236209176</v>
      </c>
      <c r="Y11">
        <f t="shared" si="4"/>
        <v>0.81650673055682899</v>
      </c>
      <c r="Z11" s="1"/>
      <c r="AA11" s="3">
        <f t="shared" si="5"/>
        <v>2.2573213748655618E-5</v>
      </c>
      <c r="AB11" s="3">
        <f t="shared" si="6"/>
        <v>3.3570279175909601E-3</v>
      </c>
      <c r="AD11" s="1"/>
      <c r="AE11" s="1"/>
      <c r="AF11" s="1"/>
      <c r="AG11" s="1"/>
      <c r="AH11" s="1"/>
      <c r="AI11" s="2"/>
      <c r="AJ11" s="1"/>
      <c r="AK11" s="1"/>
    </row>
    <row r="12" spans="1:37" x14ac:dyDescent="0.35">
      <c r="A12" t="s">
        <v>195</v>
      </c>
      <c r="B12" s="1">
        <v>1.20296260861904E-2</v>
      </c>
      <c r="C12" s="1">
        <v>423.86446595868966</v>
      </c>
      <c r="D12" s="1">
        <v>422.5426382955535</v>
      </c>
      <c r="E12" s="1">
        <v>25979.987790240368</v>
      </c>
      <c r="F12" s="1">
        <v>25020.69656740615</v>
      </c>
      <c r="G12" s="12">
        <v>39.216926333071598</v>
      </c>
      <c r="H12" s="1">
        <v>39.114438156460594</v>
      </c>
      <c r="I12" s="3">
        <f t="shared" si="0"/>
        <v>2.6202134414162878E-3</v>
      </c>
      <c r="J12" s="1"/>
      <c r="K12" s="1"/>
      <c r="L12">
        <f t="shared" si="7"/>
        <v>95.101014474979507</v>
      </c>
      <c r="M12">
        <f t="shared" si="8"/>
        <v>151.98731076058871</v>
      </c>
      <c r="N12">
        <f t="shared" si="9"/>
        <v>151.99824417618225</v>
      </c>
      <c r="O12">
        <f t="shared" si="10"/>
        <v>113.83302931562649</v>
      </c>
      <c r="P12">
        <f t="shared" si="11"/>
        <v>112.72931054543547</v>
      </c>
      <c r="Q12">
        <f t="shared" si="12"/>
        <v>121.91976125805995</v>
      </c>
      <c r="R12">
        <f t="shared" si="13"/>
        <v>124.58342738558716</v>
      </c>
      <c r="S12" s="1"/>
      <c r="T12" s="3">
        <f t="shared" si="14"/>
        <v>3.1282704828752284E-3</v>
      </c>
      <c r="U12" s="3">
        <f t="shared" si="15"/>
        <v>3.8339908733151074E-2</v>
      </c>
      <c r="W12">
        <f t="shared" si="2"/>
        <v>1.3351775989301953</v>
      </c>
      <c r="X12">
        <f t="shared" si="3"/>
        <v>1.0710402946407696</v>
      </c>
      <c r="Y12">
        <f t="shared" si="4"/>
        <v>0.80217065916843977</v>
      </c>
      <c r="Z12" s="1"/>
      <c r="AA12" s="3">
        <f t="shared" si="5"/>
        <v>-7.1931196658270302E-5</v>
      </c>
      <c r="AB12" s="3">
        <f t="shared" si="6"/>
        <v>9.7908766127525748E-3</v>
      </c>
      <c r="AD12" s="1"/>
      <c r="AE12" s="1"/>
      <c r="AF12" s="1"/>
      <c r="AG12" s="1"/>
      <c r="AH12" s="1"/>
      <c r="AI12" s="2"/>
      <c r="AJ12" s="1"/>
      <c r="AK12" s="1"/>
    </row>
    <row r="13" spans="1:37" x14ac:dyDescent="0.35">
      <c r="A13" t="s">
        <v>196</v>
      </c>
      <c r="B13" s="1">
        <v>1.1953251907105E-2</v>
      </c>
      <c r="C13" s="1">
        <v>445.9412754080513</v>
      </c>
      <c r="D13" s="1">
        <v>444.50963600299326</v>
      </c>
      <c r="E13" s="1">
        <v>26367.998613842672</v>
      </c>
      <c r="F13" s="1">
        <v>25396.471370125593</v>
      </c>
      <c r="G13" s="12">
        <v>40.5339224935584</v>
      </c>
      <c r="H13" s="1">
        <v>40.161816882624514</v>
      </c>
      <c r="I13" s="3">
        <f t="shared" si="0"/>
        <v>9.2651587955143704E-3</v>
      </c>
      <c r="J13" s="1"/>
      <c r="K13" s="1"/>
      <c r="L13">
        <f t="shared" si="7"/>
        <v>94.497233288542361</v>
      </c>
      <c r="M13">
        <f t="shared" si="8"/>
        <v>159.90350843192041</v>
      </c>
      <c r="N13">
        <f t="shared" si="9"/>
        <v>159.90027530568352</v>
      </c>
      <c r="O13">
        <f t="shared" si="10"/>
        <v>115.5331243200781</v>
      </c>
      <c r="P13">
        <f t="shared" si="11"/>
        <v>114.42234232481816</v>
      </c>
      <c r="Q13">
        <f t="shared" si="12"/>
        <v>126.0141121539109</v>
      </c>
      <c r="R13">
        <f t="shared" si="13"/>
        <v>127.91943418068155</v>
      </c>
      <c r="S13" s="1"/>
      <c r="T13" s="3">
        <f t="shared" si="14"/>
        <v>3.2207162434796377E-3</v>
      </c>
      <c r="U13" s="3">
        <f t="shared" si="15"/>
        <v>3.8254418480352603E-2</v>
      </c>
      <c r="W13">
        <f t="shared" si="2"/>
        <v>1.3840490281290811</v>
      </c>
      <c r="X13">
        <f t="shared" si="3"/>
        <v>1.0907184662019163</v>
      </c>
      <c r="Y13">
        <f t="shared" si="4"/>
        <v>0.7880634602058274</v>
      </c>
      <c r="Z13" s="1"/>
      <c r="AA13" s="3">
        <f t="shared" si="5"/>
        <v>2.0219641465368809E-5</v>
      </c>
      <c r="AB13" s="3">
        <f t="shared" si="6"/>
        <v>9.7077369042726236E-3</v>
      </c>
      <c r="AD13" s="1"/>
      <c r="AE13" s="1"/>
      <c r="AF13" s="1"/>
      <c r="AG13" s="1"/>
      <c r="AH13" s="1"/>
      <c r="AI13" s="2"/>
      <c r="AJ13" s="1"/>
      <c r="AK13" s="1"/>
    </row>
    <row r="14" spans="1:37" x14ac:dyDescent="0.35">
      <c r="A14" t="s">
        <v>197</v>
      </c>
      <c r="B14" s="1">
        <v>1.18775902982972E-2</v>
      </c>
      <c r="C14" s="1">
        <v>466.82277626376805</v>
      </c>
      <c r="D14" s="1">
        <v>465.32167064079744</v>
      </c>
      <c r="E14" s="1">
        <v>26637.777911036374</v>
      </c>
      <c r="F14" s="1">
        <v>25772.163081978593</v>
      </c>
      <c r="G14" s="12">
        <v>42.580201265188698</v>
      </c>
      <c r="H14" s="1">
        <v>41.132055727631744</v>
      </c>
      <c r="I14" s="3">
        <f t="shared" si="0"/>
        <v>3.5207224923215222E-2</v>
      </c>
      <c r="J14" s="1">
        <f>AVERAGE(H11:H14)</f>
        <v>39.616255631616106</v>
      </c>
      <c r="K14" s="20">
        <f>AVERAGE(G11:G14)</f>
        <v>40.0526939157469</v>
      </c>
      <c r="L14">
        <f t="shared" si="7"/>
        <v>93.899085374145329</v>
      </c>
      <c r="M14">
        <f t="shared" si="8"/>
        <v>167.39109801442302</v>
      </c>
      <c r="N14">
        <f t="shared" si="9"/>
        <v>167.38683982243992</v>
      </c>
      <c r="O14">
        <f t="shared" si="10"/>
        <v>116.7151800967839</v>
      </c>
      <c r="P14">
        <f t="shared" si="11"/>
        <v>116.11499974307698</v>
      </c>
      <c r="Q14">
        <f t="shared" si="12"/>
        <v>132.37569738335338</v>
      </c>
      <c r="R14">
        <f t="shared" si="13"/>
        <v>131.00974268032363</v>
      </c>
      <c r="S14" s="1"/>
      <c r="T14" s="3">
        <f t="shared" si="14"/>
        <v>3.2259525349493945E-3</v>
      </c>
      <c r="U14" s="3">
        <f t="shared" si="15"/>
        <v>3.3587201287852642E-2</v>
      </c>
      <c r="W14">
        <f t="shared" si="2"/>
        <v>1.4341844640570067</v>
      </c>
      <c r="X14">
        <f t="shared" si="3"/>
        <v>1.1341772104843886</v>
      </c>
      <c r="Y14">
        <f t="shared" si="4"/>
        <v>0.79081682929128894</v>
      </c>
      <c r="Z14" s="1"/>
      <c r="AA14" s="3">
        <f t="shared" si="5"/>
        <v>2.543922800390952E-5</v>
      </c>
      <c r="AB14" s="3">
        <f t="shared" si="6"/>
        <v>5.168844292597008E-3</v>
      </c>
      <c r="AD14" s="1"/>
      <c r="AE14" s="1"/>
      <c r="AF14" s="1"/>
      <c r="AG14" s="1"/>
      <c r="AH14" s="1"/>
      <c r="AI14" s="2"/>
      <c r="AJ14" s="1"/>
      <c r="AK14" s="1"/>
    </row>
    <row r="15" spans="1:37" x14ac:dyDescent="0.35">
      <c r="A15" t="s">
        <v>198</v>
      </c>
      <c r="B15" s="1">
        <v>1.18021137042676E-2</v>
      </c>
      <c r="C15" s="1">
        <v>489.01477627044733</v>
      </c>
      <c r="D15" s="1">
        <v>487.47466184325197</v>
      </c>
      <c r="E15" s="1">
        <v>27142.440175526546</v>
      </c>
      <c r="F15" s="1">
        <v>26143.047141446164</v>
      </c>
      <c r="G15" s="12">
        <v>43.956766386449601</v>
      </c>
      <c r="H15" s="1">
        <v>42.132179013698561</v>
      </c>
      <c r="I15" s="3">
        <f t="shared" si="0"/>
        <v>4.330626650375255E-2</v>
      </c>
      <c r="J15" s="1"/>
      <c r="K15" s="1"/>
      <c r="L15">
        <f t="shared" si="7"/>
        <v>93.302400106465143</v>
      </c>
      <c r="M15">
        <f t="shared" si="8"/>
        <v>175.348600169706</v>
      </c>
      <c r="N15">
        <f t="shared" si="9"/>
        <v>175.35577706296581</v>
      </c>
      <c r="O15">
        <f t="shared" si="10"/>
        <v>118.9263910801001</v>
      </c>
      <c r="P15">
        <f t="shared" si="11"/>
        <v>117.78599655978974</v>
      </c>
      <c r="Q15">
        <f t="shared" si="12"/>
        <v>136.65523957681614</v>
      </c>
      <c r="R15">
        <f t="shared" si="13"/>
        <v>134.19523613642122</v>
      </c>
      <c r="S15" s="1"/>
      <c r="T15" s="3">
        <f t="shared" si="14"/>
        <v>3.1593732920842665E-3</v>
      </c>
      <c r="U15" s="3">
        <f t="shared" si="15"/>
        <v>3.8227871015692916E-2</v>
      </c>
      <c r="W15">
        <f t="shared" si="2"/>
        <v>1.4744296751728052</v>
      </c>
      <c r="X15">
        <f t="shared" si="3"/>
        <v>1.1490741317860658</v>
      </c>
      <c r="Y15">
        <f t="shared" si="4"/>
        <v>0.77933464792167362</v>
      </c>
      <c r="Z15" s="1"/>
      <c r="AA15" s="3">
        <f t="shared" si="5"/>
        <v>-4.0927612309227257E-5</v>
      </c>
      <c r="AB15" s="3">
        <f t="shared" si="6"/>
        <v>9.6819193589918751E-3</v>
      </c>
      <c r="AD15" s="1"/>
      <c r="AE15" s="1"/>
      <c r="AF15" s="1"/>
      <c r="AG15" s="1"/>
      <c r="AH15" s="1"/>
      <c r="AI15" s="2"/>
      <c r="AJ15" s="1"/>
      <c r="AK15" s="1"/>
    </row>
    <row r="16" spans="1:37" x14ac:dyDescent="0.35">
      <c r="A16" t="s">
        <v>199</v>
      </c>
      <c r="B16" s="1">
        <v>1.17264178730806E-2</v>
      </c>
      <c r="C16" s="1">
        <v>513.02143270697388</v>
      </c>
      <c r="D16" s="1">
        <v>511.37418464968192</v>
      </c>
      <c r="E16" s="1">
        <v>27534.398627587063</v>
      </c>
      <c r="F16" s="1">
        <v>26518.964057889207</v>
      </c>
      <c r="G16" s="12">
        <v>44.378946931083298</v>
      </c>
      <c r="H16" s="1">
        <v>43.18302320827015</v>
      </c>
      <c r="I16" s="3">
        <f t="shared" si="0"/>
        <v>2.7694302852425405E-2</v>
      </c>
      <c r="J16" s="1"/>
      <c r="K16" s="1"/>
      <c r="L16">
        <f t="shared" si="7"/>
        <v>92.703981644757974</v>
      </c>
      <c r="M16">
        <f t="shared" si="8"/>
        <v>183.95679322473944</v>
      </c>
      <c r="N16">
        <f t="shared" si="9"/>
        <v>183.95298163829449</v>
      </c>
      <c r="O16">
        <f t="shared" si="10"/>
        <v>120.64378287890123</v>
      </c>
      <c r="P16">
        <f t="shared" si="11"/>
        <v>119.47966862438739</v>
      </c>
      <c r="Q16">
        <f t="shared" si="12"/>
        <v>137.96773792950148</v>
      </c>
      <c r="R16">
        <f t="shared" si="13"/>
        <v>137.54228079763544</v>
      </c>
      <c r="S16" s="1"/>
      <c r="T16" s="3">
        <f t="shared" si="14"/>
        <v>3.2212186432922785E-3</v>
      </c>
      <c r="U16" s="3">
        <f t="shared" si="15"/>
        <v>3.8290883741960213E-2</v>
      </c>
      <c r="W16">
        <f t="shared" si="2"/>
        <v>1.524792980085762</v>
      </c>
      <c r="X16">
        <f t="shared" si="3"/>
        <v>1.1435959204627191</v>
      </c>
      <c r="Y16">
        <f t="shared" si="4"/>
        <v>0.75000077741595939</v>
      </c>
      <c r="Z16" s="1"/>
      <c r="AA16" s="3">
        <f t="shared" si="5"/>
        <v>2.0720438510979378E-5</v>
      </c>
      <c r="AB16" s="3">
        <f t="shared" si="6"/>
        <v>9.7431995578554087E-3</v>
      </c>
      <c r="AD16" s="1"/>
      <c r="AE16" s="1"/>
      <c r="AF16" s="1"/>
      <c r="AG16" s="1"/>
      <c r="AH16" s="1"/>
      <c r="AI16" s="2"/>
      <c r="AJ16" s="1"/>
      <c r="AK16" s="1"/>
    </row>
    <row r="17" spans="1:37" x14ac:dyDescent="0.35">
      <c r="A17" t="s">
        <v>200</v>
      </c>
      <c r="B17" s="1">
        <v>1.1650263081735101E-2</v>
      </c>
      <c r="C17" s="1">
        <v>538.48734895988423</v>
      </c>
      <c r="D17" s="1">
        <v>536.72598394993065</v>
      </c>
      <c r="E17" s="1">
        <v>28034.846627810395</v>
      </c>
      <c r="F17" s="1">
        <v>26905.787219959038</v>
      </c>
      <c r="G17" s="12">
        <v>45.278218368047298</v>
      </c>
      <c r="H17" s="1">
        <v>44.272586447345788</v>
      </c>
      <c r="I17" s="3">
        <f t="shared" si="0"/>
        <v>2.2714550953500934E-2</v>
      </c>
      <c r="J17" s="1"/>
      <c r="K17" s="1"/>
      <c r="L17">
        <f t="shared" si="7"/>
        <v>92.101934842787841</v>
      </c>
      <c r="M17">
        <f t="shared" si="8"/>
        <v>193.08824074672029</v>
      </c>
      <c r="N17">
        <f t="shared" si="9"/>
        <v>193.0726032601234</v>
      </c>
      <c r="O17">
        <f t="shared" si="10"/>
        <v>122.8365287854936</v>
      </c>
      <c r="P17">
        <f t="shared" si="11"/>
        <v>121.22247815191838</v>
      </c>
      <c r="Q17">
        <f t="shared" si="12"/>
        <v>140.76344297710449</v>
      </c>
      <c r="R17">
        <f t="shared" si="13"/>
        <v>141.01264951760552</v>
      </c>
      <c r="S17" s="1"/>
      <c r="T17" s="3">
        <f t="shared" si="14"/>
        <v>3.2816838808344961E-3</v>
      </c>
      <c r="U17" s="3">
        <f t="shared" si="15"/>
        <v>4.1963440750538927E-2</v>
      </c>
      <c r="W17">
        <f t="shared" si="2"/>
        <v>1.5719122207035459</v>
      </c>
      <c r="X17">
        <f t="shared" si="3"/>
        <v>1.1459412307467285</v>
      </c>
      <c r="Y17">
        <f t="shared" si="4"/>
        <v>0.72901095598953736</v>
      </c>
      <c r="Z17" s="1"/>
      <c r="AA17" s="3">
        <f t="shared" si="5"/>
        <v>8.0992778534350052E-5</v>
      </c>
      <c r="AB17" s="3">
        <f t="shared" si="6"/>
        <v>1.3314780048898633E-2</v>
      </c>
      <c r="AD17" s="1"/>
      <c r="AE17" s="1"/>
      <c r="AF17" s="1"/>
      <c r="AG17" s="1"/>
      <c r="AH17" s="1"/>
      <c r="AI17" s="2"/>
      <c r="AJ17" s="1"/>
      <c r="AK17" s="1"/>
    </row>
    <row r="18" spans="1:37" x14ac:dyDescent="0.35">
      <c r="A18" t="s">
        <v>201</v>
      </c>
      <c r="B18" s="1">
        <v>1.1573460512934701E-2</v>
      </c>
      <c r="C18" s="1">
        <v>564.9537928651888</v>
      </c>
      <c r="D18" s="1">
        <v>563.20018486004517</v>
      </c>
      <c r="E18" s="1">
        <v>28332.438453417308</v>
      </c>
      <c r="F18" s="1">
        <v>27282.456018871399</v>
      </c>
      <c r="G18" s="12">
        <v>49.481007329600097</v>
      </c>
      <c r="H18" s="1">
        <v>45.36661338862335</v>
      </c>
      <c r="I18" s="3">
        <f t="shared" si="0"/>
        <v>9.0692111084679713E-2</v>
      </c>
      <c r="J18" s="1">
        <f>AVERAGE(H15:H18)</f>
        <v>43.73860051448446</v>
      </c>
      <c r="K18" s="20">
        <f>AVERAGE(G15:G18)</f>
        <v>45.773734753795075</v>
      </c>
      <c r="L18">
        <f t="shared" si="7"/>
        <v>91.494766992775681</v>
      </c>
      <c r="M18">
        <f t="shared" si="8"/>
        <v>202.57845273102771</v>
      </c>
      <c r="N18">
        <f t="shared" si="9"/>
        <v>202.59597839342823</v>
      </c>
      <c r="O18">
        <f t="shared" si="10"/>
        <v>124.14044698907061</v>
      </c>
      <c r="P18">
        <f t="shared" si="11"/>
        <v>122.91953777977389</v>
      </c>
      <c r="Q18">
        <f t="shared" si="12"/>
        <v>153.82930699864096</v>
      </c>
      <c r="R18">
        <f t="shared" si="13"/>
        <v>144.49723557892972</v>
      </c>
      <c r="S18" s="1"/>
      <c r="T18" s="3">
        <f t="shared" si="14"/>
        <v>3.1136495553165666E-3</v>
      </c>
      <c r="U18" s="3">
        <f t="shared" si="15"/>
        <v>3.8485627313744386E-2</v>
      </c>
      <c r="W18">
        <f t="shared" si="2"/>
        <v>1.6318489069792284</v>
      </c>
      <c r="X18">
        <f t="shared" si="3"/>
        <v>1.2391554141269057</v>
      </c>
      <c r="Y18">
        <f t="shared" si="4"/>
        <v>0.75935670810402955</v>
      </c>
      <c r="Z18" s="1"/>
      <c r="AA18" s="3">
        <f t="shared" si="5"/>
        <v>-8.6505480214826846E-5</v>
      </c>
      <c r="AB18" s="3">
        <f t="shared" si="6"/>
        <v>9.9325886783281359E-3</v>
      </c>
      <c r="AD18" s="1"/>
      <c r="AE18" s="1"/>
      <c r="AF18" s="1"/>
      <c r="AG18" s="1"/>
      <c r="AH18" s="1"/>
      <c r="AI18" s="2"/>
      <c r="AJ18" s="1"/>
      <c r="AK18" s="1"/>
    </row>
    <row r="19" spans="1:37" x14ac:dyDescent="0.35">
      <c r="A19" t="s">
        <v>202</v>
      </c>
      <c r="B19" s="1">
        <v>1.14958233068318E-2</v>
      </c>
      <c r="C19" s="1">
        <v>593.96667693236793</v>
      </c>
      <c r="D19" s="1">
        <v>592.1324159811054</v>
      </c>
      <c r="E19" s="1">
        <v>28596.319820295081</v>
      </c>
      <c r="F19" s="1">
        <v>27655.400515929839</v>
      </c>
      <c r="G19" s="12">
        <v>48.667638644866997</v>
      </c>
      <c r="H19" s="1">
        <v>46.51997521740055</v>
      </c>
      <c r="I19" s="3">
        <f t="shared" si="0"/>
        <v>4.616647832312528E-2</v>
      </c>
      <c r="J19" s="1"/>
      <c r="K19" s="1"/>
      <c r="L19">
        <f t="shared" si="7"/>
        <v>90.881000861684967</v>
      </c>
      <c r="M19">
        <f t="shared" si="8"/>
        <v>212.98175515649939</v>
      </c>
      <c r="N19">
        <f t="shared" si="9"/>
        <v>213.00356317171199</v>
      </c>
      <c r="O19">
        <f t="shared" si="10"/>
        <v>125.29666059525748</v>
      </c>
      <c r="P19">
        <f t="shared" si="11"/>
        <v>124.59981777964724</v>
      </c>
      <c r="Q19">
        <f t="shared" si="12"/>
        <v>151.30066120383233</v>
      </c>
      <c r="R19">
        <f t="shared" si="13"/>
        <v>148.17080923656482</v>
      </c>
      <c r="S19" s="1"/>
      <c r="T19" s="3">
        <f t="shared" si="14"/>
        <v>3.0977208843114834E-3</v>
      </c>
      <c r="U19" s="3">
        <f t="shared" si="15"/>
        <v>3.402298599231135E-2</v>
      </c>
      <c r="W19">
        <f t="shared" si="2"/>
        <v>1.6998198846215764</v>
      </c>
      <c r="X19">
        <f t="shared" si="3"/>
        <v>1.2075394546433675</v>
      </c>
      <c r="Y19">
        <f t="shared" si="4"/>
        <v>0.71039259251411624</v>
      </c>
      <c r="Z19" s="1"/>
      <c r="AA19" s="3">
        <f t="shared" si="5"/>
        <v>-1.0238333522627485E-4</v>
      </c>
      <c r="AB19" s="3">
        <f t="shared" si="6"/>
        <v>5.5926471485101548E-3</v>
      </c>
      <c r="AD19" s="1"/>
      <c r="AE19" s="1"/>
      <c r="AF19" s="1"/>
      <c r="AG19" s="1"/>
      <c r="AH19" s="1"/>
      <c r="AI19" s="2"/>
      <c r="AJ19" s="1"/>
      <c r="AK19" s="1"/>
    </row>
    <row r="20" spans="1:37" x14ac:dyDescent="0.35">
      <c r="A20" t="s">
        <v>203</v>
      </c>
      <c r="B20" s="1">
        <v>1.1417661023883001E-2</v>
      </c>
      <c r="C20" s="1">
        <v>622.15102761167896</v>
      </c>
      <c r="D20" s="1">
        <v>620.07787088293765</v>
      </c>
      <c r="E20" s="1">
        <v>29054.265921885679</v>
      </c>
      <c r="F20" s="1">
        <v>28035.575793377244</v>
      </c>
      <c r="G20" s="12">
        <v>49.185932651809097</v>
      </c>
      <c r="H20" s="1">
        <v>47.605266590980037</v>
      </c>
      <c r="I20" s="3">
        <f t="shared" si="0"/>
        <v>3.3203596450997609E-2</v>
      </c>
      <c r="J20" s="1"/>
      <c r="K20" s="1"/>
      <c r="L20">
        <f t="shared" si="7"/>
        <v>90.26308370043219</v>
      </c>
      <c r="M20">
        <f t="shared" si="8"/>
        <v>223.08796600763344</v>
      </c>
      <c r="N20">
        <f t="shared" si="9"/>
        <v>223.05618199124066</v>
      </c>
      <c r="O20">
        <f t="shared" si="10"/>
        <v>127.30318163091871</v>
      </c>
      <c r="P20">
        <f t="shared" si="11"/>
        <v>126.31267564503912</v>
      </c>
      <c r="Q20">
        <f t="shared" si="12"/>
        <v>152.91196243257181</v>
      </c>
      <c r="R20">
        <f t="shared" si="13"/>
        <v>151.62757163442154</v>
      </c>
      <c r="S20" s="1"/>
      <c r="T20" s="3">
        <f t="shared" si="14"/>
        <v>3.3433812527277063E-3</v>
      </c>
      <c r="U20" s="3">
        <f t="shared" si="15"/>
        <v>3.6335623566863928E-2</v>
      </c>
      <c r="W20">
        <f t="shared" si="2"/>
        <v>1.7524146934081892</v>
      </c>
      <c r="X20">
        <f t="shared" si="3"/>
        <v>1.201163713848872</v>
      </c>
      <c r="Y20">
        <f t="shared" si="4"/>
        <v>0.68543348692927519</v>
      </c>
      <c r="Z20" s="1"/>
      <c r="AA20" s="3">
        <f t="shared" si="5"/>
        <v>1.4249332212656896E-4</v>
      </c>
      <c r="AB20" s="3">
        <f t="shared" si="6"/>
        <v>7.8416990283942667E-3</v>
      </c>
      <c r="AD20" s="1"/>
      <c r="AE20" s="1"/>
      <c r="AF20" s="1"/>
      <c r="AG20" s="1"/>
      <c r="AH20" s="1"/>
      <c r="AI20" s="2"/>
      <c r="AJ20" s="1"/>
      <c r="AK20" s="1"/>
    </row>
    <row r="21" spans="1:37" x14ac:dyDescent="0.35">
      <c r="A21" t="s">
        <v>204</v>
      </c>
      <c r="B21" s="1">
        <v>1.13394788074784E-2</v>
      </c>
      <c r="C21" s="1">
        <v>650.06285012455328</v>
      </c>
      <c r="D21" s="1">
        <v>647.86777938601563</v>
      </c>
      <c r="E21" s="1">
        <v>29628.889063743605</v>
      </c>
      <c r="F21" s="1">
        <v>28411.601958552721</v>
      </c>
      <c r="G21" s="12">
        <v>50.088857036862201</v>
      </c>
      <c r="H21" s="1">
        <v>48.650145705729635</v>
      </c>
      <c r="I21" s="3">
        <f t="shared" si="0"/>
        <v>2.9572600662594237E-2</v>
      </c>
      <c r="J21" s="1"/>
      <c r="K21" s="1"/>
      <c r="L21">
        <f t="shared" si="7"/>
        <v>89.645008953909908</v>
      </c>
      <c r="M21">
        <f t="shared" si="8"/>
        <v>233.09645500083928</v>
      </c>
      <c r="N21">
        <f t="shared" si="9"/>
        <v>233.05284721613583</v>
      </c>
      <c r="O21">
        <f t="shared" si="10"/>
        <v>129.82093081081339</v>
      </c>
      <c r="P21">
        <f t="shared" si="11"/>
        <v>128.00683992352268</v>
      </c>
      <c r="Q21">
        <f t="shared" si="12"/>
        <v>155.71902396831794</v>
      </c>
      <c r="R21">
        <f t="shared" si="13"/>
        <v>154.9556169152566</v>
      </c>
      <c r="S21" s="1"/>
      <c r="T21" s="3">
        <f t="shared" si="14"/>
        <v>3.3881461748537234E-3</v>
      </c>
      <c r="U21" s="3">
        <f t="shared" si="15"/>
        <v>4.2844719103367845E-2</v>
      </c>
      <c r="W21">
        <f t="shared" si="2"/>
        <v>1.7955229063988778</v>
      </c>
      <c r="X21">
        <f t="shared" si="3"/>
        <v>1.1994908909969653</v>
      </c>
      <c r="Y21">
        <f t="shared" si="4"/>
        <v>0.66804544053558113</v>
      </c>
      <c r="Z21" s="1"/>
      <c r="AA21" s="3">
        <f t="shared" si="5"/>
        <v>1.8711543422167409E-4</v>
      </c>
      <c r="AB21" s="3">
        <f t="shared" si="6"/>
        <v>1.4171827758380218E-2</v>
      </c>
      <c r="AD21" s="1"/>
      <c r="AE21" s="1"/>
      <c r="AF21" s="1"/>
      <c r="AG21" s="1"/>
      <c r="AH21" s="1"/>
      <c r="AI21" s="2"/>
      <c r="AJ21" s="1"/>
      <c r="AK21" s="1"/>
    </row>
    <row r="22" spans="1:37" x14ac:dyDescent="0.35">
      <c r="A22" t="s">
        <v>205</v>
      </c>
      <c r="B22" s="1">
        <v>1.1261876258493101E-2</v>
      </c>
      <c r="C22" s="1">
        <v>677.60332572023526</v>
      </c>
      <c r="D22" s="1">
        <v>675.70099615894947</v>
      </c>
      <c r="E22" s="1">
        <v>29371.806760057534</v>
      </c>
      <c r="F22" s="1">
        <v>28782.893736170274</v>
      </c>
      <c r="G22" s="12">
        <v>49.814945520827102</v>
      </c>
      <c r="H22" s="1">
        <v>49.665550990930498</v>
      </c>
      <c r="I22" s="3">
        <f t="shared" si="0"/>
        <v>3.0080111247308043E-3</v>
      </c>
      <c r="J22" s="1">
        <f>AVERAGE(H19:H22)</f>
        <v>48.11023462626018</v>
      </c>
      <c r="K22" s="20">
        <f>AVERAGE(G19:G22)</f>
        <v>49.439343463591349</v>
      </c>
      <c r="L22">
        <f t="shared" si="7"/>
        <v>89.031516806982893</v>
      </c>
      <c r="M22">
        <f t="shared" si="8"/>
        <v>242.97178817694771</v>
      </c>
      <c r="N22">
        <f t="shared" si="9"/>
        <v>243.06509141550546</v>
      </c>
      <c r="O22">
        <f t="shared" si="10"/>
        <v>128.69450774825063</v>
      </c>
      <c r="P22">
        <f t="shared" si="11"/>
        <v>129.67967369093026</v>
      </c>
      <c r="Q22">
        <f t="shared" si="12"/>
        <v>154.86747261630211</v>
      </c>
      <c r="R22">
        <f t="shared" si="13"/>
        <v>158.18978507867857</v>
      </c>
      <c r="S22" s="1"/>
      <c r="T22" s="3">
        <f t="shared" si="14"/>
        <v>2.8153422476799861E-3</v>
      </c>
      <c r="U22" s="3">
        <f t="shared" si="15"/>
        <v>2.0460521769817719E-2</v>
      </c>
      <c r="W22">
        <f t="shared" si="2"/>
        <v>1.8879732509816487</v>
      </c>
      <c r="X22">
        <f t="shared" si="3"/>
        <v>1.2033728192911732</v>
      </c>
      <c r="Y22">
        <f t="shared" si="4"/>
        <v>0.6373887017019344</v>
      </c>
      <c r="Z22" s="1"/>
      <c r="AA22" s="3">
        <f t="shared" si="5"/>
        <v>-3.8386112137445139E-4</v>
      </c>
      <c r="AB22" s="3">
        <f t="shared" si="6"/>
        <v>-7.5969187355268142E-3</v>
      </c>
      <c r="AD22" s="1"/>
      <c r="AE22" s="1"/>
      <c r="AF22" s="1"/>
      <c r="AG22" s="1"/>
      <c r="AH22" s="1"/>
      <c r="AI22" s="2"/>
      <c r="AJ22" s="1"/>
      <c r="AK22" s="1"/>
    </row>
    <row r="23" spans="1:37" x14ac:dyDescent="0.35">
      <c r="A23" t="s">
        <v>206</v>
      </c>
      <c r="B23" s="1">
        <v>1.1185499026047501E-2</v>
      </c>
      <c r="C23" s="1">
        <v>704.89201623486315</v>
      </c>
      <c r="D23" s="1">
        <v>702.75960190244859</v>
      </c>
      <c r="E23" s="1">
        <v>29958.586512991966</v>
      </c>
      <c r="F23" s="1">
        <v>29149.821284707199</v>
      </c>
      <c r="G23" s="12">
        <v>50.859375194421098</v>
      </c>
      <c r="H23" s="1">
        <v>50.626360420134986</v>
      </c>
      <c r="I23" s="3">
        <f t="shared" si="0"/>
        <v>4.6026372891984045E-3</v>
      </c>
      <c r="J23" s="1"/>
      <c r="K23" s="1"/>
      <c r="L23">
        <f t="shared" si="7"/>
        <v>88.427711482002238</v>
      </c>
      <c r="M23">
        <f t="shared" si="8"/>
        <v>252.7568374523463</v>
      </c>
      <c r="N23">
        <f t="shared" si="9"/>
        <v>252.79869032390874</v>
      </c>
      <c r="O23">
        <f t="shared" si="10"/>
        <v>131.26552192103992</v>
      </c>
      <c r="P23">
        <f t="shared" si="11"/>
        <v>131.3328446750098</v>
      </c>
      <c r="Q23">
        <f t="shared" si="12"/>
        <v>158.11445366152569</v>
      </c>
      <c r="R23">
        <f t="shared" si="13"/>
        <v>161.25005993871548</v>
      </c>
      <c r="S23" s="1"/>
      <c r="T23" s="3">
        <f t="shared" si="14"/>
        <v>3.0343439301887543E-3</v>
      </c>
      <c r="U23" s="3">
        <f t="shared" si="15"/>
        <v>2.7745117899198535E-2</v>
      </c>
      <c r="W23">
        <f t="shared" si="2"/>
        <v>1.925538662043998</v>
      </c>
      <c r="X23">
        <f t="shared" si="3"/>
        <v>1.2045391001959844</v>
      </c>
      <c r="Y23">
        <f t="shared" si="4"/>
        <v>0.62555955065443447</v>
      </c>
      <c r="Z23" s="1"/>
      <c r="AA23" s="3">
        <f t="shared" si="5"/>
        <v>-1.6555810280827199E-4</v>
      </c>
      <c r="AB23" s="3">
        <f t="shared" si="6"/>
        <v>-5.1261170910044118E-4</v>
      </c>
      <c r="AD23" s="1"/>
      <c r="AE23" s="1"/>
      <c r="AF23" s="1"/>
      <c r="AG23" s="1"/>
      <c r="AH23" s="1"/>
      <c r="AI23" s="2"/>
      <c r="AJ23" s="1"/>
      <c r="AK23" s="1"/>
    </row>
    <row r="24" spans="1:37" x14ac:dyDescent="0.35">
      <c r="A24" t="s">
        <v>207</v>
      </c>
      <c r="B24" s="1">
        <v>1.11109329803504E-2</v>
      </c>
      <c r="C24" s="1">
        <v>733.46000605970301</v>
      </c>
      <c r="D24" s="1">
        <v>730.50446965550555</v>
      </c>
      <c r="E24" s="1">
        <v>30419.500749662118</v>
      </c>
      <c r="F24" s="1">
        <v>29529.962182540956</v>
      </c>
      <c r="G24" s="12">
        <v>51.688918543451599</v>
      </c>
      <c r="H24" s="1">
        <v>51.605193658406129</v>
      </c>
      <c r="I24" s="3">
        <f t="shared" si="0"/>
        <v>1.6224119920889345E-3</v>
      </c>
      <c r="J24" s="1"/>
      <c r="K24" s="1"/>
      <c r="L24">
        <f t="shared" si="7"/>
        <v>87.838224615130912</v>
      </c>
      <c r="M24">
        <f t="shared" si="8"/>
        <v>263.00061180954009</v>
      </c>
      <c r="N24">
        <f t="shared" si="9"/>
        <v>262.77915336161823</v>
      </c>
      <c r="O24">
        <f t="shared" si="10"/>
        <v>133.28504803623591</v>
      </c>
      <c r="P24">
        <f t="shared" si="11"/>
        <v>133.04554764502805</v>
      </c>
      <c r="Q24">
        <f t="shared" si="12"/>
        <v>160.69338415210117</v>
      </c>
      <c r="R24">
        <f t="shared" si="13"/>
        <v>164.36774244702502</v>
      </c>
      <c r="S24" s="1"/>
      <c r="T24" s="3">
        <f t="shared" si="14"/>
        <v>4.0458840800676743E-3</v>
      </c>
      <c r="U24" s="3">
        <f t="shared" si="15"/>
        <v>3.0123254531192245E-2</v>
      </c>
      <c r="W24">
        <f t="shared" si="2"/>
        <v>1.9732191696253785</v>
      </c>
      <c r="X24">
        <f t="shared" si="3"/>
        <v>1.2056369901927322</v>
      </c>
      <c r="Y24">
        <f t="shared" si="4"/>
        <v>0.61100003930208413</v>
      </c>
      <c r="Z24" s="1"/>
      <c r="AA24" s="3">
        <f t="shared" si="5"/>
        <v>8.4275500963015837E-4</v>
      </c>
      <c r="AB24" s="3">
        <f t="shared" si="6"/>
        <v>1.8001383394419257E-3</v>
      </c>
      <c r="AD24" s="1"/>
      <c r="AE24" s="1"/>
      <c r="AF24" s="1"/>
      <c r="AG24" s="1"/>
      <c r="AH24" s="1"/>
      <c r="AI24" s="2"/>
      <c r="AJ24" s="1"/>
      <c r="AK24" s="1"/>
    </row>
    <row r="25" spans="1:37" x14ac:dyDescent="0.35">
      <c r="A25" t="s">
        <v>208</v>
      </c>
      <c r="B25" s="1">
        <v>1.1038690234719199E-2</v>
      </c>
      <c r="C25" s="1">
        <v>761.50249580792502</v>
      </c>
      <c r="D25" s="1">
        <v>759.33799814241797</v>
      </c>
      <c r="E25" s="1">
        <v>31005.442937655032</v>
      </c>
      <c r="F25" s="1">
        <v>29923.049639371082</v>
      </c>
      <c r="G25" s="12">
        <v>51.952208285991198</v>
      </c>
      <c r="H25" s="1">
        <v>52.618448629349892</v>
      </c>
      <c r="I25" s="3">
        <f t="shared" si="0"/>
        <v>-1.2661725320937612E-2</v>
      </c>
      <c r="J25" s="1"/>
      <c r="K25" s="1"/>
      <c r="L25">
        <f t="shared" si="7"/>
        <v>87.267104752488464</v>
      </c>
      <c r="M25">
        <f t="shared" si="8"/>
        <v>273.05595484053396</v>
      </c>
      <c r="N25">
        <f t="shared" si="9"/>
        <v>273.15123254655748</v>
      </c>
      <c r="O25">
        <f t="shared" si="10"/>
        <v>135.85239236301484</v>
      </c>
      <c r="P25">
        <f t="shared" si="11"/>
        <v>134.81658059261767</v>
      </c>
      <c r="Q25">
        <f t="shared" si="12"/>
        <v>161.51191394404597</v>
      </c>
      <c r="R25">
        <f t="shared" si="13"/>
        <v>167.59506164283474</v>
      </c>
      <c r="S25" s="1"/>
      <c r="T25" s="3">
        <f t="shared" si="14"/>
        <v>2.8505061919752439E-3</v>
      </c>
      <c r="U25" s="3">
        <f t="shared" si="15"/>
        <v>3.6172559659821468E-2</v>
      </c>
      <c r="W25">
        <f t="shared" si="2"/>
        <v>2.0099458691231127</v>
      </c>
      <c r="X25">
        <f t="shared" si="3"/>
        <v>1.1888779515377663</v>
      </c>
      <c r="Y25">
        <f t="shared" si="4"/>
        <v>0.59149749742088475</v>
      </c>
      <c r="Z25" s="1"/>
      <c r="AA25" s="3">
        <f t="shared" si="5"/>
        <v>-3.4880935786107958E-4</v>
      </c>
      <c r="AB25" s="3">
        <f t="shared" si="6"/>
        <v>7.683118544054679E-3</v>
      </c>
      <c r="AD25" s="1"/>
      <c r="AE25" s="1"/>
      <c r="AF25" s="1"/>
      <c r="AG25" s="1"/>
      <c r="AH25" s="1"/>
      <c r="AI25" s="2"/>
      <c r="AJ25" s="1"/>
      <c r="AK25" s="1"/>
    </row>
    <row r="26" spans="1:37" x14ac:dyDescent="0.35">
      <c r="A26" t="s">
        <v>209</v>
      </c>
      <c r="B26" s="1">
        <v>1.0969177893734E-2</v>
      </c>
      <c r="C26" s="1">
        <v>799.26025449281735</v>
      </c>
      <c r="D26" s="1">
        <v>787.42556578258484</v>
      </c>
      <c r="E26" s="1">
        <v>31191.853035096177</v>
      </c>
      <c r="F26" s="1">
        <v>30294.292317819039</v>
      </c>
      <c r="G26" s="12">
        <v>53.406423599669097</v>
      </c>
      <c r="H26" s="1">
        <v>53.57463750292348</v>
      </c>
      <c r="I26" s="3">
        <f t="shared" si="0"/>
        <v>-3.1398047862704411E-3</v>
      </c>
      <c r="J26" s="1">
        <f>AVERAGE(H23:H26)</f>
        <v>52.106160052703622</v>
      </c>
      <c r="K26" s="20">
        <f>AVERAGE(G23:G26)</f>
        <v>51.97673140588325</v>
      </c>
      <c r="L26">
        <f t="shared" si="7"/>
        <v>86.717570286590799</v>
      </c>
      <c r="M26">
        <f t="shared" si="8"/>
        <v>286.59495294900796</v>
      </c>
      <c r="N26">
        <f t="shared" si="9"/>
        <v>283.25497256604143</v>
      </c>
      <c r="O26">
        <f t="shared" si="10"/>
        <v>136.66916049462722</v>
      </c>
      <c r="P26">
        <f t="shared" si="11"/>
        <v>136.48919314653818</v>
      </c>
      <c r="Q26">
        <f t="shared" si="12"/>
        <v>166.03285937346658</v>
      </c>
      <c r="R26">
        <f t="shared" si="13"/>
        <v>170.64061956753895</v>
      </c>
      <c r="S26" s="1"/>
      <c r="T26" s="3">
        <f t="shared" si="14"/>
        <v>1.5029596732067718E-2</v>
      </c>
      <c r="U26" s="3">
        <f t="shared" si="15"/>
        <v>2.962804702155708E-2</v>
      </c>
      <c r="W26">
        <f t="shared" si="2"/>
        <v>2.0969979760743072</v>
      </c>
      <c r="X26">
        <f t="shared" si="3"/>
        <v>1.2148524127357445</v>
      </c>
      <c r="Y26">
        <f t="shared" si="4"/>
        <v>0.57932932057951403</v>
      </c>
      <c r="Z26" s="1"/>
      <c r="AA26" s="3">
        <f t="shared" si="5"/>
        <v>1.1791427182051617E-2</v>
      </c>
      <c r="AB26" s="3">
        <f t="shared" si="6"/>
        <v>1.3185465013030306E-3</v>
      </c>
      <c r="AD26" s="1"/>
      <c r="AE26" s="1"/>
      <c r="AF26" s="1"/>
      <c r="AG26" s="1"/>
      <c r="AH26" s="1"/>
      <c r="AI26" s="2"/>
      <c r="AJ26" s="1"/>
      <c r="AK26" s="1"/>
    </row>
    <row r="27" spans="1:37" x14ac:dyDescent="0.35">
      <c r="A27" t="s">
        <v>210</v>
      </c>
      <c r="B27" s="1">
        <v>1.09025862330777E-2</v>
      </c>
      <c r="C27" s="1">
        <v>827.14184644960187</v>
      </c>
      <c r="D27" s="1">
        <v>814.30287770539883</v>
      </c>
      <c r="E27" s="1">
        <v>31525.98134797754</v>
      </c>
      <c r="F27" s="1">
        <v>30666.04053384134</v>
      </c>
      <c r="G27" s="12">
        <v>56.554701114986301</v>
      </c>
      <c r="H27" s="1">
        <v>54.481789994974946</v>
      </c>
      <c r="I27" s="3">
        <f t="shared" si="0"/>
        <v>3.8047779270882015E-2</v>
      </c>
      <c r="J27" s="1"/>
      <c r="K27" s="1"/>
      <c r="L27">
        <f t="shared" si="7"/>
        <v>86.191125454589113</v>
      </c>
      <c r="M27">
        <f t="shared" si="8"/>
        <v>296.59260201272718</v>
      </c>
      <c r="N27">
        <f t="shared" si="9"/>
        <v>292.92335594368717</v>
      </c>
      <c r="O27">
        <f t="shared" si="10"/>
        <v>138.13316572598043</v>
      </c>
      <c r="P27">
        <f t="shared" si="11"/>
        <v>138.16408337094865</v>
      </c>
      <c r="Q27">
        <f t="shared" si="12"/>
        <v>175.82039957439002</v>
      </c>
      <c r="R27">
        <f t="shared" si="13"/>
        <v>173.5299916753288</v>
      </c>
      <c r="S27" s="1"/>
      <c r="T27" s="3">
        <f t="shared" si="14"/>
        <v>1.5766822266896074E-2</v>
      </c>
      <c r="U27" s="3">
        <f t="shared" si="15"/>
        <v>2.8042120833539519E-2</v>
      </c>
      <c r="W27">
        <f t="shared" si="2"/>
        <v>2.1471498206382114</v>
      </c>
      <c r="X27">
        <f t="shared" si="3"/>
        <v>1.2728326224215485</v>
      </c>
      <c r="Y27">
        <f t="shared" si="4"/>
        <v>0.59280102868798235</v>
      </c>
      <c r="Z27" s="1"/>
      <c r="AA27" s="3">
        <f t="shared" si="5"/>
        <v>1.2526300803905155E-2</v>
      </c>
      <c r="AB27" s="3">
        <f t="shared" si="6"/>
        <v>-2.2377483506474949E-4</v>
      </c>
      <c r="AD27" s="1"/>
      <c r="AE27" s="1"/>
      <c r="AF27" s="1"/>
      <c r="AG27" s="1"/>
      <c r="AH27" s="1"/>
      <c r="AI27" s="2"/>
      <c r="AJ27" s="1"/>
      <c r="AK27" s="1"/>
    </row>
    <row r="28" spans="1:37" x14ac:dyDescent="0.35">
      <c r="A28" t="s">
        <v>211</v>
      </c>
      <c r="B28" s="1">
        <v>1.08389349059999E-2</v>
      </c>
      <c r="C28" s="1">
        <v>857.53845319365701</v>
      </c>
      <c r="D28" s="1">
        <v>842.59656290013857</v>
      </c>
      <c r="E28" s="1">
        <v>31901.478357990065</v>
      </c>
      <c r="F28" s="1">
        <v>31054.904583651998</v>
      </c>
      <c r="G28" s="12">
        <v>56.162946324261497</v>
      </c>
      <c r="H28" s="1">
        <v>55.444892953982325</v>
      </c>
      <c r="I28" s="3">
        <f t="shared" si="0"/>
        <v>1.2950757626588543E-2</v>
      </c>
      <c r="J28" s="1"/>
      <c r="K28" s="1"/>
      <c r="L28">
        <f t="shared" si="7"/>
        <v>85.687925626563981</v>
      </c>
      <c r="M28">
        <f t="shared" si="8"/>
        <v>307.49207315576552</v>
      </c>
      <c r="N28">
        <f t="shared" si="9"/>
        <v>303.10124115835271</v>
      </c>
      <c r="O28">
        <f t="shared" si="10"/>
        <v>139.77843063117578</v>
      </c>
      <c r="P28">
        <f t="shared" si="11"/>
        <v>139.9160880009143</v>
      </c>
      <c r="Q28">
        <f t="shared" si="12"/>
        <v>174.60249049729359</v>
      </c>
      <c r="R28">
        <f t="shared" si="13"/>
        <v>176.59757165892421</v>
      </c>
      <c r="S28" s="1"/>
      <c r="T28" s="3">
        <f t="shared" si="14"/>
        <v>1.7733148877429272E-2</v>
      </c>
      <c r="U28" s="3">
        <f t="shared" si="15"/>
        <v>2.7260549845119275E-2</v>
      </c>
      <c r="W28">
        <f t="shared" si="2"/>
        <v>2.199853523660777</v>
      </c>
      <c r="X28">
        <f t="shared" si="3"/>
        <v>1.2491375794453279</v>
      </c>
      <c r="Y28">
        <f t="shared" si="4"/>
        <v>0.56782761488893929</v>
      </c>
      <c r="Z28" s="1"/>
      <c r="AA28" s="3">
        <f t="shared" si="5"/>
        <v>1.4486354396413992E-2</v>
      </c>
      <c r="AB28" s="3">
        <f t="shared" si="6"/>
        <v>-9.8385662224642623E-4</v>
      </c>
      <c r="AD28" s="1"/>
      <c r="AE28" s="1"/>
      <c r="AF28" s="1"/>
      <c r="AG28" s="1"/>
      <c r="AH28" s="1"/>
      <c r="AI28" s="2"/>
      <c r="AJ28" s="1"/>
      <c r="AK28" s="1"/>
    </row>
    <row r="29" spans="1:37" x14ac:dyDescent="0.35">
      <c r="A29" t="s">
        <v>212</v>
      </c>
      <c r="B29" s="1">
        <v>1.0778351334979499E-2</v>
      </c>
      <c r="C29" s="1">
        <v>882.07500461171901</v>
      </c>
      <c r="D29" s="1">
        <v>869.76895743666876</v>
      </c>
      <c r="E29" s="1">
        <v>32466.11290919884</v>
      </c>
      <c r="F29" s="1">
        <v>31428.343563237057</v>
      </c>
      <c r="G29" s="12">
        <v>57.177539793175796</v>
      </c>
      <c r="H29" s="1">
        <v>56.352739523782908</v>
      </c>
      <c r="I29" s="3">
        <f t="shared" si="0"/>
        <v>1.4636382833611709E-2</v>
      </c>
      <c r="J29" s="1"/>
      <c r="K29" s="1"/>
      <c r="L29">
        <f t="shared" si="7"/>
        <v>85.208978149454026</v>
      </c>
      <c r="M29">
        <f t="shared" si="8"/>
        <v>316.29027344116906</v>
      </c>
      <c r="N29">
        <f t="shared" si="9"/>
        <v>312.87577249624377</v>
      </c>
      <c r="O29">
        <f t="shared" si="10"/>
        <v>142.25241414261183</v>
      </c>
      <c r="P29">
        <f t="shared" si="11"/>
        <v>141.59859586339542</v>
      </c>
      <c r="Q29">
        <f t="shared" si="12"/>
        <v>177.75671509035416</v>
      </c>
      <c r="R29">
        <f t="shared" si="13"/>
        <v>179.48915447429249</v>
      </c>
      <c r="S29" s="1"/>
      <c r="T29" s="3">
        <f t="shared" si="14"/>
        <v>1.414863921025411E-2</v>
      </c>
      <c r="U29" s="3">
        <f t="shared" si="15"/>
        <v>3.3020173140009268E-2</v>
      </c>
      <c r="W29">
        <f t="shared" si="2"/>
        <v>2.2234439770145458</v>
      </c>
      <c r="X29">
        <f t="shared" si="3"/>
        <v>1.2495866320563693</v>
      </c>
      <c r="Y29">
        <f t="shared" si="4"/>
        <v>0.56200499988950003</v>
      </c>
      <c r="Z29" s="1"/>
      <c r="AA29" s="3">
        <f t="shared" si="5"/>
        <v>1.0913280110131485E-2</v>
      </c>
      <c r="AB29" s="3">
        <f t="shared" si="6"/>
        <v>4.6174065161435074E-3</v>
      </c>
      <c r="AD29" s="1"/>
      <c r="AE29" s="1"/>
      <c r="AF29" s="1"/>
      <c r="AG29" s="1"/>
      <c r="AH29" s="1"/>
      <c r="AI29" s="2"/>
      <c r="AJ29" s="1"/>
      <c r="AK29" s="1"/>
    </row>
    <row r="30" spans="1:37" x14ac:dyDescent="0.35">
      <c r="A30" t="s">
        <v>213</v>
      </c>
      <c r="B30" s="1">
        <v>1.07208997694292E-2</v>
      </c>
      <c r="C30" s="1">
        <v>909.89490947351715</v>
      </c>
      <c r="D30" s="1">
        <v>896.69919879348367</v>
      </c>
      <c r="E30" s="1">
        <v>32589.941508777978</v>
      </c>
      <c r="F30" s="1">
        <v>31788.980981797937</v>
      </c>
      <c r="G30" s="12">
        <v>58.727532321499702</v>
      </c>
      <c r="H30" s="1">
        <v>57.239117580545539</v>
      </c>
      <c r="I30" s="3">
        <f t="shared" si="0"/>
        <v>2.6003453649677606E-2</v>
      </c>
      <c r="J30" s="1">
        <f>AVERAGE(H27:H30)</f>
        <v>55.879635013321433</v>
      </c>
      <c r="K30" s="20">
        <f>AVERAGE(G27:G30)</f>
        <v>57.155679888480826</v>
      </c>
      <c r="L30">
        <f t="shared" si="7"/>
        <v>84.754790951293202</v>
      </c>
      <c r="M30">
        <f t="shared" si="8"/>
        <v>326.26580303881224</v>
      </c>
      <c r="N30">
        <f t="shared" si="9"/>
        <v>322.56319580099802</v>
      </c>
      <c r="O30">
        <f t="shared" si="10"/>
        <v>142.79497731545905</v>
      </c>
      <c r="P30">
        <f t="shared" si="11"/>
        <v>143.2234270283364</v>
      </c>
      <c r="Q30">
        <f t="shared" si="12"/>
        <v>182.57541805039887</v>
      </c>
      <c r="R30">
        <f t="shared" si="13"/>
        <v>182.31235791209068</v>
      </c>
      <c r="S30" s="1"/>
      <c r="T30" s="3">
        <f t="shared" si="14"/>
        <v>1.4715872053625567E-2</v>
      </c>
      <c r="U30" s="3">
        <f t="shared" si="15"/>
        <v>2.5196168679916697E-2</v>
      </c>
      <c r="W30">
        <f t="shared" si="2"/>
        <v>2.2848548959676229</v>
      </c>
      <c r="X30">
        <f t="shared" si="3"/>
        <v>1.2785843135578772</v>
      </c>
      <c r="Y30">
        <f t="shared" si="4"/>
        <v>0.55959103390519871</v>
      </c>
      <c r="Z30" s="1"/>
      <c r="AA30" s="3">
        <f t="shared" si="5"/>
        <v>1.1478703354918629E-2</v>
      </c>
      <c r="AB30" s="3">
        <f t="shared" si="6"/>
        <v>-2.9914778731875424E-3</v>
      </c>
      <c r="AD30" s="1"/>
      <c r="AE30" s="1"/>
      <c r="AF30" s="1"/>
      <c r="AG30" s="1"/>
      <c r="AH30" s="1"/>
      <c r="AI30" s="2"/>
      <c r="AJ30" s="1"/>
      <c r="AK30" s="1"/>
    </row>
    <row r="31" spans="1:37" x14ac:dyDescent="0.35">
      <c r="A31" t="s">
        <v>214</v>
      </c>
      <c r="B31" s="1">
        <v>1.06665858535521E-2</v>
      </c>
      <c r="C31" s="1">
        <v>936.70116981990429</v>
      </c>
      <c r="D31" s="1">
        <v>921.94981239981121</v>
      </c>
      <c r="E31" s="1">
        <v>32730.199410926933</v>
      </c>
      <c r="F31" s="1">
        <v>32153.511904853094</v>
      </c>
      <c r="G31" s="12">
        <v>59.171490489781903</v>
      </c>
      <c r="H31" s="1">
        <v>58.075543231053935</v>
      </c>
      <c r="I31" s="3">
        <f t="shared" si="0"/>
        <v>1.8871063407323359E-2</v>
      </c>
      <c r="J31" s="1"/>
      <c r="K31" s="1"/>
      <c r="L31">
        <f t="shared" si="7"/>
        <v>84.325408652706997</v>
      </c>
      <c r="M31">
        <f t="shared" si="8"/>
        <v>335.87786479157228</v>
      </c>
      <c r="N31">
        <f t="shared" si="9"/>
        <v>331.64641861613183</v>
      </c>
      <c r="O31">
        <f t="shared" si="10"/>
        <v>143.40952656066955</v>
      </c>
      <c r="P31">
        <f t="shared" si="11"/>
        <v>144.86580015403229</v>
      </c>
      <c r="Q31">
        <f t="shared" si="12"/>
        <v>183.95561989043662</v>
      </c>
      <c r="R31">
        <f t="shared" si="13"/>
        <v>184.97645790188801</v>
      </c>
      <c r="S31" s="1"/>
      <c r="T31" s="3">
        <f t="shared" si="14"/>
        <v>1.6000174002634315E-2</v>
      </c>
      <c r="U31" s="3">
        <f t="shared" si="15"/>
        <v>1.7935443810316531E-2</v>
      </c>
      <c r="W31">
        <f t="shared" si="2"/>
        <v>2.3420889312362299</v>
      </c>
      <c r="X31">
        <f t="shared" si="3"/>
        <v>1.2827294274109051</v>
      </c>
      <c r="Y31">
        <f t="shared" si="4"/>
        <v>0.54768604654727571</v>
      </c>
      <c r="Z31" s="1"/>
      <c r="AA31" s="3">
        <f t="shared" si="5"/>
        <v>1.2758908095848343E-2</v>
      </c>
      <c r="AB31" s="3">
        <f t="shared" si="6"/>
        <v>-1.0052569977277659E-2</v>
      </c>
      <c r="AD31" s="1"/>
      <c r="AE31" s="1"/>
      <c r="AF31" s="1"/>
      <c r="AG31" s="1"/>
      <c r="AH31" s="1"/>
      <c r="AI31" s="2"/>
      <c r="AJ31" s="1"/>
      <c r="AK31" s="1"/>
    </row>
    <row r="32" spans="1:37" x14ac:dyDescent="0.35">
      <c r="A32" t="s">
        <v>215</v>
      </c>
      <c r="B32" s="1">
        <v>1.06154550491956E-2</v>
      </c>
      <c r="C32" s="1">
        <v>962.0023324134886</v>
      </c>
      <c r="D32" s="1">
        <v>943.57500445349785</v>
      </c>
      <c r="E32" s="1">
        <v>33401.573349673279</v>
      </c>
      <c r="F32" s="1">
        <v>32544.096097879665</v>
      </c>
      <c r="G32" s="12">
        <v>60.381552883687398</v>
      </c>
      <c r="H32" s="1">
        <v>58.825135521886679</v>
      </c>
      <c r="I32" s="3">
        <f t="shared" si="0"/>
        <v>2.6458372734587801E-2</v>
      </c>
      <c r="J32" s="1"/>
      <c r="K32" s="1"/>
      <c r="L32">
        <f t="shared" si="7"/>
        <v>83.921190655373991</v>
      </c>
      <c r="M32">
        <f t="shared" si="8"/>
        <v>344.95023572745083</v>
      </c>
      <c r="N32">
        <f t="shared" si="9"/>
        <v>339.42549444003475</v>
      </c>
      <c r="O32">
        <f t="shared" si="10"/>
        <v>146.35119573573246</v>
      </c>
      <c r="P32">
        <f t="shared" si="11"/>
        <v>146.62555479040751</v>
      </c>
      <c r="Q32">
        <f t="shared" si="12"/>
        <v>187.71752914664222</v>
      </c>
      <c r="R32">
        <f t="shared" si="13"/>
        <v>187.36398489026513</v>
      </c>
      <c r="S32" s="1"/>
      <c r="T32" s="3">
        <f t="shared" si="14"/>
        <v>1.9529266749349183E-2</v>
      </c>
      <c r="U32" s="3">
        <f t="shared" si="15"/>
        <v>2.634816616859359E-2</v>
      </c>
      <c r="W32">
        <f t="shared" si="2"/>
        <v>2.3570031935395339</v>
      </c>
      <c r="X32">
        <f t="shared" si="3"/>
        <v>1.2826511474877547</v>
      </c>
      <c r="Y32">
        <f t="shared" si="4"/>
        <v>0.54418727603062145</v>
      </c>
      <c r="Z32" s="1"/>
      <c r="AA32" s="3">
        <f t="shared" si="5"/>
        <v>1.6276742253938492E-2</v>
      </c>
      <c r="AB32" s="3">
        <f t="shared" si="6"/>
        <v>-1.8711544182542506E-3</v>
      </c>
      <c r="AD32" s="1"/>
      <c r="AE32" s="1"/>
      <c r="AF32" s="1"/>
      <c r="AG32" s="1"/>
      <c r="AH32" s="1"/>
      <c r="AI32" s="2"/>
      <c r="AJ32" s="1"/>
      <c r="AK32" s="1"/>
    </row>
    <row r="33" spans="1:37" x14ac:dyDescent="0.35">
      <c r="A33" t="s">
        <v>216</v>
      </c>
      <c r="B33" s="1">
        <v>1.0567565297673699E-2</v>
      </c>
      <c r="C33" s="1">
        <v>989.25742590603159</v>
      </c>
      <c r="D33" s="1">
        <v>965.13052480319516</v>
      </c>
      <c r="E33" s="1">
        <v>33932.669399454368</v>
      </c>
      <c r="F33" s="1">
        <v>32942.058592180481</v>
      </c>
      <c r="G33" s="12">
        <v>60.581431373939097</v>
      </c>
      <c r="H33" s="1">
        <v>59.585876682927385</v>
      </c>
      <c r="I33" s="3">
        <f t="shared" si="0"/>
        <v>1.6707897012396555E-2</v>
      </c>
      <c r="J33" s="1"/>
      <c r="K33" s="1"/>
      <c r="L33">
        <f t="shared" si="7"/>
        <v>83.542595018231481</v>
      </c>
      <c r="M33">
        <f t="shared" si="8"/>
        <v>354.72323794194585</v>
      </c>
      <c r="N33">
        <f t="shared" si="9"/>
        <v>347.17950775967097</v>
      </c>
      <c r="O33">
        <f t="shared" si="10"/>
        <v>148.6782280920315</v>
      </c>
      <c r="P33">
        <f t="shared" si="11"/>
        <v>148.41855193917249</v>
      </c>
      <c r="Q33">
        <f t="shared" si="12"/>
        <v>188.33892251146486</v>
      </c>
      <c r="R33">
        <f t="shared" si="13"/>
        <v>189.78702215381043</v>
      </c>
      <c r="S33" s="1"/>
      <c r="T33" s="3">
        <f t="shared" si="14"/>
        <v>2.4998588774048258E-2</v>
      </c>
      <c r="U33" s="3">
        <f t="shared" si="15"/>
        <v>3.0071308521958384E-2</v>
      </c>
      <c r="W33">
        <f t="shared" si="2"/>
        <v>2.3858452074258842</v>
      </c>
      <c r="X33">
        <f t="shared" si="3"/>
        <v>1.2667552265613731</v>
      </c>
      <c r="Y33">
        <f t="shared" si="4"/>
        <v>0.53094610774354878</v>
      </c>
      <c r="Z33" s="1"/>
      <c r="AA33" s="3">
        <f t="shared" si="5"/>
        <v>2.1728615928267692E-2</v>
      </c>
      <c r="AB33" s="3">
        <f t="shared" si="6"/>
        <v>1.7496205795448638E-3</v>
      </c>
      <c r="AD33" s="1"/>
      <c r="AE33" s="1"/>
      <c r="AF33" s="1"/>
      <c r="AG33" s="1"/>
      <c r="AH33" s="1"/>
      <c r="AI33" s="2"/>
      <c r="AJ33" s="1"/>
      <c r="AK33" s="1"/>
    </row>
    <row r="34" spans="1:37" x14ac:dyDescent="0.35">
      <c r="A34" t="s">
        <v>217</v>
      </c>
      <c r="B34" s="1">
        <v>1.0522997405269401E-2</v>
      </c>
      <c r="C34" s="1">
        <v>1012.5374718634138</v>
      </c>
      <c r="D34" s="1">
        <v>986.36531682041061</v>
      </c>
      <c r="E34" s="1">
        <v>33865.845608636431</v>
      </c>
      <c r="F34" s="1">
        <v>33300.987171758337</v>
      </c>
      <c r="G34" s="12">
        <v>60.3713064344023</v>
      </c>
      <c r="H34" s="1">
        <v>60.309664667002089</v>
      </c>
      <c r="I34" s="3">
        <f t="shared" si="0"/>
        <v>1.0220877158008395E-3</v>
      </c>
      <c r="J34" s="1">
        <f>AVERAGE(H31:H34)</f>
        <v>59.199055025717527</v>
      </c>
      <c r="K34" s="20">
        <f>AVERAGE(G31:G34)</f>
        <v>60.126445295452676</v>
      </c>
      <c r="L34">
        <f t="shared" si="7"/>
        <v>83.19026056076018</v>
      </c>
      <c r="M34">
        <f t="shared" si="8"/>
        <v>363.07088645605904</v>
      </c>
      <c r="N34">
        <f t="shared" si="9"/>
        <v>354.81814776789076</v>
      </c>
      <c r="O34">
        <f t="shared" si="10"/>
        <v>148.38543524699341</v>
      </c>
      <c r="P34">
        <f t="shared" si="11"/>
        <v>150.0356840282756</v>
      </c>
      <c r="Q34">
        <f t="shared" si="12"/>
        <v>187.68567441534654</v>
      </c>
      <c r="R34">
        <f t="shared" si="13"/>
        <v>192.09235982466836</v>
      </c>
      <c r="S34" s="1"/>
      <c r="T34" s="3">
        <f t="shared" si="14"/>
        <v>2.6533936865673846E-2</v>
      </c>
      <c r="U34" s="3">
        <f t="shared" si="15"/>
        <v>1.6962212980795144E-2</v>
      </c>
      <c r="W34">
        <f t="shared" si="2"/>
        <v>2.4468094584331221</v>
      </c>
      <c r="X34">
        <f t="shared" si="3"/>
        <v>1.2648524034918678</v>
      </c>
      <c r="Y34">
        <f t="shared" si="4"/>
        <v>0.5169394777073687</v>
      </c>
      <c r="Z34" s="1"/>
      <c r="AA34" s="3">
        <f t="shared" si="5"/>
        <v>2.325906591893645E-2</v>
      </c>
      <c r="AB34" s="3">
        <f t="shared" si="6"/>
        <v>-1.0999041941057053E-2</v>
      </c>
      <c r="AD34" s="1"/>
      <c r="AE34" s="1"/>
      <c r="AF34" s="1"/>
      <c r="AG34" s="1"/>
      <c r="AH34" s="1"/>
      <c r="AI34" s="2"/>
      <c r="AJ34" s="1"/>
      <c r="AK34" s="1"/>
    </row>
    <row r="35" spans="1:37" x14ac:dyDescent="0.35">
      <c r="A35" t="s">
        <v>218</v>
      </c>
      <c r="B35" s="1">
        <v>1.0481762604955E-2</v>
      </c>
      <c r="C35" s="1">
        <v>1036.2942638558786</v>
      </c>
      <c r="D35" s="1">
        <v>1006.8957370728363</v>
      </c>
      <c r="E35" s="1">
        <v>34296.800119023232</v>
      </c>
      <c r="F35" s="1">
        <v>33677.686101438812</v>
      </c>
      <c r="G35" s="12">
        <v>60.638505173242002</v>
      </c>
      <c r="H35" s="1">
        <v>61.037634297796757</v>
      </c>
      <c r="I35" s="3">
        <f t="shared" si="0"/>
        <v>-6.5390660884306505E-3</v>
      </c>
      <c r="J35" s="1"/>
      <c r="K35" s="1"/>
      <c r="L35">
        <f t="shared" si="7"/>
        <v>82.86427608597468</v>
      </c>
      <c r="M35">
        <f t="shared" si="8"/>
        <v>371.58948430329002</v>
      </c>
      <c r="N35">
        <f t="shared" si="9"/>
        <v>362.20340915395019</v>
      </c>
      <c r="O35">
        <f t="shared" si="10"/>
        <v>150.27369084628938</v>
      </c>
      <c r="P35">
        <f t="shared" si="11"/>
        <v>151.73287940857531</v>
      </c>
      <c r="Q35">
        <f t="shared" si="12"/>
        <v>188.51635671235053</v>
      </c>
      <c r="R35">
        <f t="shared" si="13"/>
        <v>194.41101646174548</v>
      </c>
      <c r="S35" s="1"/>
      <c r="T35" s="3">
        <f t="shared" si="14"/>
        <v>2.91971906331705E-2</v>
      </c>
      <c r="U35" s="3">
        <f t="shared" si="15"/>
        <v>1.8383508169760088E-2</v>
      </c>
      <c r="W35">
        <f t="shared" si="2"/>
        <v>2.47275143247382</v>
      </c>
      <c r="X35">
        <f t="shared" si="3"/>
        <v>1.2544867677814506</v>
      </c>
      <c r="Y35">
        <f t="shared" si="4"/>
        <v>0.50732425075431942</v>
      </c>
      <c r="Z35" s="1"/>
      <c r="AA35" s="3">
        <f t="shared" si="5"/>
        <v>2.5913823316197515E-2</v>
      </c>
      <c r="AB35" s="3">
        <f t="shared" si="6"/>
        <v>-9.6168250940307232E-3</v>
      </c>
      <c r="AD35" s="1"/>
      <c r="AE35" s="1"/>
      <c r="AF35" s="1"/>
      <c r="AG35" s="1"/>
      <c r="AH35" s="1"/>
      <c r="AI35" s="2"/>
      <c r="AJ35" s="1"/>
      <c r="AK35" s="1"/>
    </row>
    <row r="36" spans="1:37" x14ac:dyDescent="0.35">
      <c r="A36" t="s">
        <v>219</v>
      </c>
      <c r="B36" s="1">
        <v>1.0443738789449101E-2</v>
      </c>
      <c r="C36" s="1">
        <v>1060.8208462824396</v>
      </c>
      <c r="D36" s="1">
        <v>1026.0786629590161</v>
      </c>
      <c r="E36" s="1">
        <v>34812.960721875199</v>
      </c>
      <c r="F36" s="1">
        <v>34083.865906161285</v>
      </c>
      <c r="G36" s="12">
        <v>62.313496732816503</v>
      </c>
      <c r="H36" s="1">
        <v>61.761915008009346</v>
      </c>
      <c r="I36" s="3">
        <f t="shared" si="0"/>
        <v>8.9307743248509611E-3</v>
      </c>
      <c r="J36" s="1"/>
      <c r="K36" s="1"/>
      <c r="L36">
        <f t="shared" si="7"/>
        <v>82.563676266586143</v>
      </c>
      <c r="M36">
        <f t="shared" si="8"/>
        <v>380.3841099549818</v>
      </c>
      <c r="N36">
        <f t="shared" si="9"/>
        <v>369.10394601958529</v>
      </c>
      <c r="O36">
        <f t="shared" si="10"/>
        <v>152.53528255720204</v>
      </c>
      <c r="P36">
        <f t="shared" si="11"/>
        <v>153.56289917722924</v>
      </c>
      <c r="Q36">
        <f t="shared" si="12"/>
        <v>193.72366361137117</v>
      </c>
      <c r="R36">
        <f t="shared" si="13"/>
        <v>196.71792351500832</v>
      </c>
      <c r="S36" s="1"/>
      <c r="T36" s="3">
        <f t="shared" si="14"/>
        <v>3.3859181150140749E-2</v>
      </c>
      <c r="U36" s="3">
        <f t="shared" si="15"/>
        <v>2.1391200684841127E-2</v>
      </c>
      <c r="W36">
        <f t="shared" si="2"/>
        <v>2.4937450770600207</v>
      </c>
      <c r="X36">
        <f t="shared" si="3"/>
        <v>1.2700252712923854</v>
      </c>
      <c r="Y36">
        <f t="shared" si="4"/>
        <v>0.50928432219289665</v>
      </c>
      <c r="Z36" s="1"/>
      <c r="AA36" s="3">
        <f t="shared" si="5"/>
        <v>3.0560941049375678E-2</v>
      </c>
      <c r="AB36" s="3">
        <f t="shared" si="6"/>
        <v>-6.6918287264244869E-3</v>
      </c>
      <c r="AD36" s="1"/>
      <c r="AE36" s="1"/>
      <c r="AF36" s="1"/>
      <c r="AG36" s="1"/>
      <c r="AH36" s="1"/>
      <c r="AI36" s="2"/>
      <c r="AJ36" s="1"/>
      <c r="AK36" s="1"/>
    </row>
    <row r="37" spans="1:37" x14ac:dyDescent="0.35">
      <c r="A37" t="s">
        <v>220</v>
      </c>
      <c r="B37" s="1">
        <v>1.04086098660926E-2</v>
      </c>
      <c r="C37" s="1">
        <v>1084.6886651995753</v>
      </c>
      <c r="D37" s="1">
        <v>1046.5054740224443</v>
      </c>
      <c r="E37" s="1">
        <v>35590.784324977976</v>
      </c>
      <c r="F37" s="1">
        <v>34444.382834049458</v>
      </c>
      <c r="G37" s="12">
        <v>65.033022134091993</v>
      </c>
      <c r="H37" s="1">
        <v>62.491749995458015</v>
      </c>
      <c r="I37" s="3">
        <f t="shared" si="0"/>
        <v>4.0665722096415627E-2</v>
      </c>
      <c r="J37" s="1"/>
      <c r="K37" s="1"/>
      <c r="L37">
        <f t="shared" si="7"/>
        <v>82.285962210913851</v>
      </c>
      <c r="M37">
        <f t="shared" si="8"/>
        <v>388.94251931050849</v>
      </c>
      <c r="N37">
        <f t="shared" si="9"/>
        <v>376.45193681238186</v>
      </c>
      <c r="O37">
        <f t="shared" si="10"/>
        <v>155.94336795467271</v>
      </c>
      <c r="P37">
        <f t="shared" si="11"/>
        <v>155.18718747836843</v>
      </c>
      <c r="Q37">
        <f t="shared" si="12"/>
        <v>202.17827539921876</v>
      </c>
      <c r="R37">
        <f t="shared" si="13"/>
        <v>199.04252150101451</v>
      </c>
      <c r="S37" s="1"/>
      <c r="T37" s="3">
        <f t="shared" si="14"/>
        <v>3.6486375011844485E-2</v>
      </c>
      <c r="U37" s="3">
        <f t="shared" si="15"/>
        <v>3.3282683462548812E-2</v>
      </c>
      <c r="W37">
        <f t="shared" si="2"/>
        <v>2.4941267103039642</v>
      </c>
      <c r="X37">
        <f t="shared" si="3"/>
        <v>1.2964852436557925</v>
      </c>
      <c r="Y37">
        <f t="shared" si="4"/>
        <v>0.51981530781881857</v>
      </c>
      <c r="Z37" s="1"/>
      <c r="AA37" s="3">
        <f t="shared" si="5"/>
        <v>3.3179753579941629E-2</v>
      </c>
      <c r="AB37" s="3">
        <f t="shared" si="6"/>
        <v>4.8726991486309768E-3</v>
      </c>
      <c r="AD37" s="1"/>
      <c r="AE37" s="1"/>
      <c r="AF37" s="1"/>
      <c r="AG37" s="1"/>
      <c r="AH37" s="1"/>
      <c r="AI37" s="2"/>
      <c r="AJ37" s="1"/>
      <c r="AK37" s="1"/>
    </row>
    <row r="38" spans="1:37" x14ac:dyDescent="0.35">
      <c r="A38" t="s">
        <v>221</v>
      </c>
      <c r="B38" s="1">
        <v>1.0375941115482699E-2</v>
      </c>
      <c r="C38" s="1">
        <v>1107.392247213382</v>
      </c>
      <c r="D38" s="1">
        <v>1067.8872226175486</v>
      </c>
      <c r="E38" s="1">
        <v>35578.146088865949</v>
      </c>
      <c r="F38" s="1">
        <v>34785.147588270876</v>
      </c>
      <c r="G38" s="12">
        <v>64.489424664525302</v>
      </c>
      <c r="H38" s="1">
        <v>63.239309409538187</v>
      </c>
      <c r="I38" s="3">
        <f t="shared" si="0"/>
        <v>1.9768009275549808E-2</v>
      </c>
      <c r="J38" s="1">
        <f>AVERAGE(H35:H38)</f>
        <v>62.132652177700571</v>
      </c>
      <c r="K38" s="20">
        <f>AVERAGE(G35:G38)</f>
        <v>63.118612176168952</v>
      </c>
      <c r="L38">
        <f t="shared" si="7"/>
        <v>82.027697215612122</v>
      </c>
      <c r="M38">
        <f t="shared" si="8"/>
        <v>397.08346211661592</v>
      </c>
      <c r="N38">
        <f t="shared" si="9"/>
        <v>384.14344046035012</v>
      </c>
      <c r="O38">
        <f t="shared" si="10"/>
        <v>155.88799268993225</v>
      </c>
      <c r="P38">
        <f t="shared" si="11"/>
        <v>156.72248349613025</v>
      </c>
      <c r="Q38">
        <f t="shared" si="12"/>
        <v>200.48830935886218</v>
      </c>
      <c r="R38">
        <f t="shared" si="13"/>
        <v>201.42357357206632</v>
      </c>
      <c r="S38" s="1"/>
      <c r="T38" s="3">
        <f t="shared" si="14"/>
        <v>3.6993629813268925E-2</v>
      </c>
      <c r="U38" s="3">
        <f t="shared" si="15"/>
        <v>2.2797042863847539E-2</v>
      </c>
      <c r="W38">
        <f t="shared" si="2"/>
        <v>2.5472357124158469</v>
      </c>
      <c r="X38">
        <f t="shared" si="3"/>
        <v>1.2861048878706254</v>
      </c>
      <c r="Y38">
        <f t="shared" si="4"/>
        <v>0.5049021893034229</v>
      </c>
      <c r="Z38" s="1"/>
      <c r="AA38" s="3">
        <f t="shared" si="5"/>
        <v>3.3685390126039216E-2</v>
      </c>
      <c r="AB38" s="3">
        <f t="shared" si="6"/>
        <v>-5.3246400106887748E-3</v>
      </c>
      <c r="AD38" s="1"/>
      <c r="AE38" s="1"/>
      <c r="AF38" s="1"/>
      <c r="AG38" s="1"/>
      <c r="AH38" s="1"/>
      <c r="AI38" s="2"/>
      <c r="AJ38" s="1"/>
      <c r="AK38" s="1"/>
    </row>
    <row r="39" spans="1:37" x14ac:dyDescent="0.35">
      <c r="A39" t="s">
        <v>222</v>
      </c>
      <c r="B39" s="1">
        <v>1.03453341670505E-2</v>
      </c>
      <c r="C39" s="1">
        <v>1135.5597811327671</v>
      </c>
      <c r="D39" s="1">
        <v>1088.7478020465535</v>
      </c>
      <c r="E39" s="1">
        <v>36107.409012837597</v>
      </c>
      <c r="F39" s="1">
        <v>35156.475312244933</v>
      </c>
      <c r="G39" s="12">
        <v>65.274438391090996</v>
      </c>
      <c r="H39" s="1">
        <v>64.004547690575436</v>
      </c>
      <c r="I39" s="3">
        <f t="shared" si="0"/>
        <v>1.9840632366542755E-2</v>
      </c>
      <c r="J39" s="1"/>
      <c r="K39" s="1"/>
      <c r="L39">
        <f t="shared" si="7"/>
        <v>81.785731935475354</v>
      </c>
      <c r="M39">
        <f t="shared" si="8"/>
        <v>407.18364289369998</v>
      </c>
      <c r="N39">
        <f t="shared" si="9"/>
        <v>391.64746764798912</v>
      </c>
      <c r="O39">
        <f t="shared" si="10"/>
        <v>158.20699308464265</v>
      </c>
      <c r="P39">
        <f t="shared" si="11"/>
        <v>158.39547921778137</v>
      </c>
      <c r="Q39">
        <f t="shared" si="12"/>
        <v>202.92880368303054</v>
      </c>
      <c r="R39">
        <f t="shared" si="13"/>
        <v>203.86093461600936</v>
      </c>
      <c r="S39" s="1"/>
      <c r="T39" s="3">
        <f t="shared" si="14"/>
        <v>4.2996164031945394E-2</v>
      </c>
      <c r="U39" s="3">
        <f t="shared" si="15"/>
        <v>2.7048607465534502E-2</v>
      </c>
      <c r="W39">
        <f t="shared" si="2"/>
        <v>2.5737398515364731</v>
      </c>
      <c r="X39">
        <f t="shared" si="3"/>
        <v>1.2826791011346836</v>
      </c>
      <c r="Y39">
        <f t="shared" si="4"/>
        <v>0.49837169843290452</v>
      </c>
      <c r="Z39" s="1"/>
      <c r="AA39" s="3">
        <f t="shared" si="5"/>
        <v>3.9668774929178641E-2</v>
      </c>
      <c r="AB39" s="3">
        <f t="shared" si="6"/>
        <v>-1.1899716713478226E-3</v>
      </c>
      <c r="AD39" s="1"/>
      <c r="AE39" s="1"/>
      <c r="AF39" s="1"/>
      <c r="AG39" s="1"/>
      <c r="AH39" s="1"/>
      <c r="AI39" s="2"/>
      <c r="AJ39" s="1"/>
      <c r="AK39" s="1"/>
    </row>
    <row r="40" spans="1:37" x14ac:dyDescent="0.35">
      <c r="A40" t="s">
        <v>223</v>
      </c>
      <c r="B40" s="1">
        <v>1.03163270339046E-2</v>
      </c>
      <c r="C40" s="1">
        <v>1159.6428219997592</v>
      </c>
      <c r="D40" s="1">
        <v>1106.3201344593006</v>
      </c>
      <c r="E40" s="1">
        <v>36485.020853535978</v>
      </c>
      <c r="F40" s="1">
        <v>35565.506990139686</v>
      </c>
      <c r="G40" s="12">
        <v>67.028642492248494</v>
      </c>
      <c r="H40" s="1">
        <v>64.711283122725945</v>
      </c>
      <c r="I40" s="3">
        <f t="shared" si="0"/>
        <v>3.5810746715184763E-2</v>
      </c>
      <c r="J40" s="1"/>
      <c r="K40" s="1"/>
      <c r="L40">
        <f t="shared" si="7"/>
        <v>81.556414102200989</v>
      </c>
      <c r="M40">
        <f t="shared" si="8"/>
        <v>415.81922551568897</v>
      </c>
      <c r="N40">
        <f t="shared" si="9"/>
        <v>397.96863723123369</v>
      </c>
      <c r="O40">
        <f t="shared" si="10"/>
        <v>159.86152425991494</v>
      </c>
      <c r="P40">
        <f t="shared" si="11"/>
        <v>160.23834793712729</v>
      </c>
      <c r="Q40">
        <f t="shared" si="12"/>
        <v>208.38237093597135</v>
      </c>
      <c r="R40">
        <f t="shared" si="13"/>
        <v>206.11195819047433</v>
      </c>
      <c r="S40" s="1"/>
      <c r="T40" s="3">
        <f t="shared" si="14"/>
        <v>4.8198243780964489E-2</v>
      </c>
      <c r="U40" s="3">
        <f t="shared" si="15"/>
        <v>2.5854091259017498E-2</v>
      </c>
      <c r="W40">
        <f t="shared" si="2"/>
        <v>2.6011213607573183</v>
      </c>
      <c r="X40">
        <f t="shared" si="3"/>
        <v>1.3035179784547002</v>
      </c>
      <c r="Y40">
        <f t="shared" si="4"/>
        <v>0.5011369319865876</v>
      </c>
      <c r="Z40" s="1"/>
      <c r="AA40" s="3">
        <f t="shared" si="5"/>
        <v>4.4854258889962306E-2</v>
      </c>
      <c r="AB40" s="3">
        <f t="shared" si="6"/>
        <v>-2.3516447970381993E-3</v>
      </c>
      <c r="AD40" s="1"/>
      <c r="AE40" s="1"/>
      <c r="AF40" s="1"/>
      <c r="AG40" s="1"/>
      <c r="AH40" s="1"/>
      <c r="AI40" s="2"/>
      <c r="AJ40" s="1"/>
      <c r="AK40" s="1"/>
    </row>
    <row r="41" spans="1:37" x14ac:dyDescent="0.35">
      <c r="A41" t="s">
        <v>224</v>
      </c>
      <c r="B41" s="1">
        <v>1.02883630771746E-2</v>
      </c>
      <c r="C41" s="1">
        <v>1164.7376333013176</v>
      </c>
      <c r="D41" s="1">
        <v>1124.5421109121503</v>
      </c>
      <c r="E41" s="1">
        <v>37122.68394356221</v>
      </c>
      <c r="F41" s="1">
        <v>35958.45928116345</v>
      </c>
      <c r="G41" s="12">
        <v>68.3890340315602</v>
      </c>
      <c r="H41" s="1">
        <v>65.423636661329752</v>
      </c>
      <c r="I41" s="3">
        <f t="shared" si="0"/>
        <v>4.5326085824012582E-2</v>
      </c>
      <c r="J41" s="1"/>
      <c r="K41" s="1"/>
      <c r="L41">
        <f t="shared" si="7"/>
        <v>81.335343169929018</v>
      </c>
      <c r="M41">
        <f t="shared" si="8"/>
        <v>417.64609879888599</v>
      </c>
      <c r="N41">
        <f t="shared" si="9"/>
        <v>404.52349862327048</v>
      </c>
      <c r="O41">
        <f t="shared" si="10"/>
        <v>162.65548712881656</v>
      </c>
      <c r="P41">
        <f t="shared" si="11"/>
        <v>162.00877190294375</v>
      </c>
      <c r="Q41">
        <f t="shared" si="12"/>
        <v>212.61163179853159</v>
      </c>
      <c r="R41">
        <f t="shared" si="13"/>
        <v>208.38087600017207</v>
      </c>
      <c r="S41" s="1"/>
      <c r="T41" s="3">
        <f t="shared" si="14"/>
        <v>3.5743901450309812E-2</v>
      </c>
      <c r="U41" s="3">
        <f t="shared" si="15"/>
        <v>3.2376933986396628E-2</v>
      </c>
      <c r="W41">
        <f t="shared" si="2"/>
        <v>2.5676729766154596</v>
      </c>
      <c r="X41">
        <f t="shared" si="3"/>
        <v>1.307128554661988</v>
      </c>
      <c r="Y41">
        <f t="shared" si="4"/>
        <v>0.50907127448331069</v>
      </c>
      <c r="Z41" s="1"/>
      <c r="AA41" s="3">
        <f t="shared" si="5"/>
        <v>3.2439648673751043E-2</v>
      </c>
      <c r="AB41" s="3">
        <f t="shared" si="6"/>
        <v>3.9918531464471219E-3</v>
      </c>
      <c r="AD41" s="1"/>
      <c r="AE41" s="1"/>
      <c r="AF41" s="1"/>
      <c r="AG41" s="1"/>
      <c r="AH41" s="1"/>
      <c r="AI41" s="2"/>
      <c r="AJ41" s="1"/>
      <c r="AK41" s="1"/>
    </row>
    <row r="42" spans="1:37" x14ac:dyDescent="0.35">
      <c r="A42" t="s">
        <v>225</v>
      </c>
      <c r="B42" s="1">
        <v>1.02608784748437E-2</v>
      </c>
      <c r="C42" s="1">
        <v>1197.3921216445915</v>
      </c>
      <c r="D42" s="1">
        <v>1143.832370430131</v>
      </c>
      <c r="E42" s="1">
        <v>37159.036144855454</v>
      </c>
      <c r="F42" s="1">
        <v>36297.496238712563</v>
      </c>
      <c r="G42" s="12">
        <v>68.922014154299603</v>
      </c>
      <c r="H42" s="1">
        <v>66.115619250050798</v>
      </c>
      <c r="I42" s="3">
        <f t="shared" si="0"/>
        <v>4.2446776360589689E-2</v>
      </c>
      <c r="J42" s="1">
        <f>AVERAGE(H39:H42)</f>
        <v>65.063771681170493</v>
      </c>
      <c r="K42" s="20">
        <f>AVERAGE(G39:G42)</f>
        <v>67.403532267299823</v>
      </c>
      <c r="L42">
        <f t="shared" si="7"/>
        <v>81.118061805954582</v>
      </c>
      <c r="M42">
        <f t="shared" si="8"/>
        <v>429.35519042168062</v>
      </c>
      <c r="N42">
        <f t="shared" si="9"/>
        <v>411.46264584936671</v>
      </c>
      <c r="O42">
        <f t="shared" si="10"/>
        <v>162.81476669541652</v>
      </c>
      <c r="P42">
        <f t="shared" si="11"/>
        <v>163.53628343208803</v>
      </c>
      <c r="Q42">
        <f t="shared" si="12"/>
        <v>214.26859004068942</v>
      </c>
      <c r="R42">
        <f t="shared" si="13"/>
        <v>210.58491028155873</v>
      </c>
      <c r="S42" s="1"/>
      <c r="T42" s="3">
        <f t="shared" si="14"/>
        <v>4.682482555929024E-2</v>
      </c>
      <c r="U42" s="3">
        <f t="shared" si="15"/>
        <v>2.3735518848928994E-2</v>
      </c>
      <c r="W42">
        <f t="shared" si="2"/>
        <v>2.6370776996222394</v>
      </c>
      <c r="X42">
        <f t="shared" si="3"/>
        <v>1.3160267608989633</v>
      </c>
      <c r="Y42">
        <f t="shared" si="4"/>
        <v>0.4990473967026014</v>
      </c>
      <c r="Z42" s="1"/>
      <c r="AA42" s="3">
        <f t="shared" si="5"/>
        <v>4.3485222177043648E-2</v>
      </c>
      <c r="AB42" s="3">
        <f t="shared" si="6"/>
        <v>-4.4119673110409874E-3</v>
      </c>
      <c r="AD42" s="1"/>
      <c r="AE42" s="1"/>
      <c r="AF42" s="1"/>
      <c r="AG42" s="1"/>
      <c r="AH42" s="1"/>
      <c r="AI42" s="2"/>
      <c r="AJ42" s="1"/>
      <c r="AK42" s="1"/>
    </row>
    <row r="43" spans="1:37" x14ac:dyDescent="0.35">
      <c r="A43" t="s">
        <v>226</v>
      </c>
      <c r="B43" s="1">
        <v>1.0233379467971799E-2</v>
      </c>
      <c r="C43" s="1">
        <v>1230.2349963042525</v>
      </c>
      <c r="D43" s="1">
        <v>1166.3425005277359</v>
      </c>
      <c r="E43" s="1">
        <v>37411.275502293916</v>
      </c>
      <c r="F43" s="1">
        <v>36697.730256855553</v>
      </c>
      <c r="G43" s="12">
        <v>74.043215437007703</v>
      </c>
      <c r="H43" s="1">
        <v>66.950177280831454</v>
      </c>
      <c r="I43" s="3">
        <f t="shared" si="0"/>
        <v>0.10594502425921225</v>
      </c>
      <c r="J43" s="1"/>
      <c r="K43" s="1"/>
      <c r="L43">
        <f t="shared" si="7"/>
        <v>80.900666565916794</v>
      </c>
      <c r="M43">
        <f t="shared" si="8"/>
        <v>441.1318327167096</v>
      </c>
      <c r="N43">
        <f t="shared" si="9"/>
        <v>419.56005411286162</v>
      </c>
      <c r="O43">
        <f t="shared" si="10"/>
        <v>163.91997006970885</v>
      </c>
      <c r="P43">
        <f t="shared" si="11"/>
        <v>165.33951480098855</v>
      </c>
      <c r="Q43">
        <f t="shared" si="12"/>
        <v>230.18966535493979</v>
      </c>
      <c r="R43">
        <f t="shared" si="13"/>
        <v>213.24306171430908</v>
      </c>
      <c r="S43" s="1"/>
      <c r="T43" s="3">
        <f t="shared" si="14"/>
        <v>5.4780217429792E-2</v>
      </c>
      <c r="U43" s="3">
        <f t="shared" si="15"/>
        <v>1.9443852261273431E-2</v>
      </c>
      <c r="W43">
        <f t="shared" si="2"/>
        <v>2.691141491357723</v>
      </c>
      <c r="X43">
        <f t="shared" si="3"/>
        <v>1.4042807917610587</v>
      </c>
      <c r="Y43">
        <f t="shared" si="4"/>
        <v>0.52181603838770185</v>
      </c>
      <c r="Z43" s="1"/>
      <c r="AA43" s="3">
        <f t="shared" si="5"/>
        <v>5.1415234582949942E-2</v>
      </c>
      <c r="AB43" s="3">
        <f t="shared" si="6"/>
        <v>-8.5856350370226986E-3</v>
      </c>
      <c r="AD43" s="1"/>
      <c r="AE43" s="1"/>
      <c r="AF43" s="1"/>
      <c r="AG43" s="1"/>
      <c r="AH43" s="1"/>
      <c r="AI43" s="2"/>
      <c r="AJ43" s="1"/>
      <c r="AK43" s="1"/>
    </row>
    <row r="44" spans="1:37" x14ac:dyDescent="0.35">
      <c r="A44" t="s">
        <v>227</v>
      </c>
      <c r="B44" s="1">
        <v>1.02054170929472E-2</v>
      </c>
      <c r="C44" s="1">
        <v>1269.254287864914</v>
      </c>
      <c r="D44" s="1">
        <v>1196.7796071040766</v>
      </c>
      <c r="E44" s="1">
        <v>37791.866990375369</v>
      </c>
      <c r="F44" s="1">
        <v>37129.693313860924</v>
      </c>
      <c r="G44" s="12">
        <v>72.492182904511495</v>
      </c>
      <c r="H44" s="1">
        <v>68.029695972415226</v>
      </c>
      <c r="I44" s="3">
        <f t="shared" si="0"/>
        <v>6.55961616219147E-2</v>
      </c>
      <c r="J44" s="1"/>
      <c r="K44" s="1"/>
      <c r="L44">
        <f t="shared" si="7"/>
        <v>80.679608137922756</v>
      </c>
      <c r="M44">
        <f t="shared" si="8"/>
        <v>455.1231853031428</v>
      </c>
      <c r="N44">
        <f t="shared" si="9"/>
        <v>430.5089769862289</v>
      </c>
      <c r="O44">
        <f t="shared" si="10"/>
        <v>165.58755676643275</v>
      </c>
      <c r="P44">
        <f t="shared" si="11"/>
        <v>167.28569953114302</v>
      </c>
      <c r="Q44">
        <f t="shared" si="12"/>
        <v>225.36772917209436</v>
      </c>
      <c r="R44">
        <f t="shared" si="13"/>
        <v>216.68143753825268</v>
      </c>
      <c r="S44" s="1"/>
      <c r="T44" s="3">
        <f t="shared" si="14"/>
        <v>6.055808465537682E-2</v>
      </c>
      <c r="U44" s="3">
        <f t="shared" si="15"/>
        <v>1.7834073417117402E-2</v>
      </c>
      <c r="W44">
        <f t="shared" si="2"/>
        <v>2.7485349394043572</v>
      </c>
      <c r="X44">
        <f t="shared" si="3"/>
        <v>1.3610185062998648</v>
      </c>
      <c r="Y44">
        <f t="shared" si="4"/>
        <v>0.4951796270760942</v>
      </c>
      <c r="Z44" s="1"/>
      <c r="AA44" s="3">
        <f t="shared" si="5"/>
        <v>5.7174669130537703E-2</v>
      </c>
      <c r="AB44" s="3">
        <f t="shared" si="6"/>
        <v>-1.0151153203589502E-2</v>
      </c>
      <c r="AD44" s="1"/>
      <c r="AE44" s="1"/>
      <c r="AF44" s="1"/>
      <c r="AG44" s="1"/>
      <c r="AH44" s="1"/>
      <c r="AI44" s="2"/>
      <c r="AJ44" s="1"/>
      <c r="AK44" s="1"/>
    </row>
    <row r="45" spans="1:37" x14ac:dyDescent="0.35">
      <c r="A45" t="s">
        <v>228</v>
      </c>
      <c r="B45" s="1">
        <v>1.01769678683655E-2</v>
      </c>
      <c r="C45" s="1">
        <v>1302.7573658135127</v>
      </c>
      <c r="D45" s="1">
        <v>1225.1468719032409</v>
      </c>
      <c r="E45" s="1">
        <v>38531.384677510687</v>
      </c>
      <c r="F45" s="1">
        <v>37450.788662866224</v>
      </c>
      <c r="G45" s="12">
        <v>73.382968679096507</v>
      </c>
      <c r="H45" s="1">
        <v>68.935505559917701</v>
      </c>
      <c r="I45" s="3">
        <f t="shared" si="0"/>
        <v>6.4516290742411955E-2</v>
      </c>
      <c r="J45" s="1"/>
      <c r="K45" s="1"/>
      <c r="L45">
        <f t="shared" si="7"/>
        <v>80.454700888157774</v>
      </c>
      <c r="M45">
        <f t="shared" si="8"/>
        <v>467.13656016364882</v>
      </c>
      <c r="N45">
        <f t="shared" si="9"/>
        <v>440.71333046626251</v>
      </c>
      <c r="O45">
        <f t="shared" si="10"/>
        <v>168.8278022676536</v>
      </c>
      <c r="P45">
        <f t="shared" si="11"/>
        <v>168.73237617402538</v>
      </c>
      <c r="Q45">
        <f t="shared" si="12"/>
        <v>228.13705352064471</v>
      </c>
      <c r="R45">
        <f t="shared" si="13"/>
        <v>219.56653235971936</v>
      </c>
      <c r="S45" s="1"/>
      <c r="T45" s="3">
        <f t="shared" si="14"/>
        <v>6.3347910107875771E-2</v>
      </c>
      <c r="U45" s="3">
        <f t="shared" si="15"/>
        <v>2.885375857827821E-2</v>
      </c>
      <c r="W45">
        <f t="shared" si="2"/>
        <v>2.7669409533808129</v>
      </c>
      <c r="X45">
        <f t="shared" si="3"/>
        <v>1.3513002624944697</v>
      </c>
      <c r="Y45">
        <f t="shared" si="4"/>
        <v>0.4883733643984598</v>
      </c>
      <c r="Z45" s="1"/>
      <c r="AA45" s="3">
        <f t="shared" si="5"/>
        <v>5.9955594421052139E-2</v>
      </c>
      <c r="AB45" s="3">
        <f t="shared" si="6"/>
        <v>5.6554702655176037E-4</v>
      </c>
      <c r="AD45" s="1"/>
      <c r="AE45" s="1"/>
      <c r="AF45" s="1"/>
      <c r="AG45" s="1"/>
      <c r="AH45" s="1"/>
      <c r="AI45" s="2"/>
      <c r="AJ45" s="1"/>
      <c r="AK45" s="1"/>
    </row>
    <row r="46" spans="1:37" x14ac:dyDescent="0.35">
      <c r="A46" t="s">
        <v>229</v>
      </c>
      <c r="B46" s="1">
        <v>1.0148171734014401E-2</v>
      </c>
      <c r="C46" s="1">
        <v>1318.6886123626098</v>
      </c>
      <c r="D46" s="1">
        <v>1254.226324747556</v>
      </c>
      <c r="E46" s="1">
        <v>38483.721430020814</v>
      </c>
      <c r="F46" s="1">
        <v>37764.757209616037</v>
      </c>
      <c r="G46" s="12">
        <v>75.132334550371695</v>
      </c>
      <c r="H46" s="1">
        <v>69.842393211803937</v>
      </c>
      <c r="I46" s="3">
        <f t="shared" si="0"/>
        <v>7.5741123625667997E-2</v>
      </c>
      <c r="J46" s="1">
        <f>AVERAGE(H43:H46)</f>
        <v>68.439443006242087</v>
      </c>
      <c r="K46" s="20">
        <f>AVERAGE(G43:G46)</f>
        <v>73.762675392746843</v>
      </c>
      <c r="L46">
        <f t="shared" si="7"/>
        <v>80.227051119983258</v>
      </c>
      <c r="M46">
        <f t="shared" si="8"/>
        <v>472.84911102488837</v>
      </c>
      <c r="N46">
        <f t="shared" si="9"/>
        <v>451.17387426314269</v>
      </c>
      <c r="O46">
        <f t="shared" si="10"/>
        <v>168.61896260642669</v>
      </c>
      <c r="P46">
        <f t="shared" si="11"/>
        <v>170.14694341889438</v>
      </c>
      <c r="Q46">
        <f t="shared" si="12"/>
        <v>233.57557941549558</v>
      </c>
      <c r="R46">
        <f t="shared" si="13"/>
        <v>222.45506092489302</v>
      </c>
      <c r="S46" s="1"/>
      <c r="T46" s="3">
        <f t="shared" si="14"/>
        <v>5.1396056950111069E-2</v>
      </c>
      <c r="U46" s="3">
        <f t="shared" si="15"/>
        <v>1.9037967500072028E-2</v>
      </c>
      <c r="W46">
        <f t="shared" si="2"/>
        <v>2.8042463535288431</v>
      </c>
      <c r="X46">
        <f t="shared" si="3"/>
        <v>1.3852272354485067</v>
      </c>
      <c r="Y46">
        <f t="shared" si="4"/>
        <v>0.49397487268026469</v>
      </c>
      <c r="Z46" s="1"/>
      <c r="AA46" s="3">
        <f t="shared" si="5"/>
        <v>4.8041870325815417E-2</v>
      </c>
      <c r="AB46" s="3">
        <f t="shared" si="6"/>
        <v>-8.9803600450574228E-3</v>
      </c>
      <c r="AD46" s="1"/>
      <c r="AE46" s="1"/>
      <c r="AF46" s="1"/>
      <c r="AG46" s="1"/>
      <c r="AH46" s="1"/>
      <c r="AI46" s="2"/>
      <c r="AJ46" s="1"/>
      <c r="AK46" s="1"/>
    </row>
    <row r="47" spans="1:37" x14ac:dyDescent="0.35">
      <c r="A47" t="s">
        <v>230</v>
      </c>
      <c r="B47" s="1">
        <v>1.0119281481013801E-2</v>
      </c>
      <c r="C47" s="1">
        <v>1300.66756706913</v>
      </c>
      <c r="D47" s="1">
        <v>1281.4591570868452</v>
      </c>
      <c r="E47" s="1">
        <v>38671.943040897</v>
      </c>
      <c r="F47" s="1">
        <v>38167.032613999945</v>
      </c>
      <c r="G47" s="12">
        <v>74.377621398370394</v>
      </c>
      <c r="H47" s="1">
        <v>70.769521464062592</v>
      </c>
      <c r="I47" s="3">
        <f t="shared" si="0"/>
        <v>5.0983811387505677E-2</v>
      </c>
      <c r="J47" s="1"/>
      <c r="K47" s="1"/>
      <c r="L47">
        <f t="shared" si="7"/>
        <v>79.99865729052334</v>
      </c>
      <c r="M47">
        <f t="shared" si="8"/>
        <v>466.387210037138</v>
      </c>
      <c r="N47">
        <f t="shared" si="9"/>
        <v>460.9701464599878</v>
      </c>
      <c r="O47">
        <f t="shared" si="10"/>
        <v>169.44366800358443</v>
      </c>
      <c r="P47">
        <f t="shared" si="11"/>
        <v>171.95937213619311</v>
      </c>
      <c r="Q47">
        <f t="shared" si="12"/>
        <v>231.22928520240933</v>
      </c>
      <c r="R47">
        <f t="shared" si="13"/>
        <v>225.40805784205094</v>
      </c>
      <c r="S47" s="1"/>
      <c r="T47" s="3">
        <f t="shared" si="14"/>
        <v>1.4989482790814357E-2</v>
      </c>
      <c r="U47" s="3">
        <f t="shared" si="15"/>
        <v>1.3228967313320794E-2</v>
      </c>
      <c r="W47">
        <f t="shared" si="2"/>
        <v>2.7524617209494777</v>
      </c>
      <c r="X47">
        <f t="shared" si="3"/>
        <v>1.364638100241774</v>
      </c>
      <c r="Y47">
        <f t="shared" si="4"/>
        <v>0.49578822108778831</v>
      </c>
      <c r="Z47" s="1"/>
      <c r="AA47" s="3">
        <f t="shared" si="5"/>
        <v>1.1751441213168512E-2</v>
      </c>
      <c r="AB47" s="3">
        <f t="shared" si="6"/>
        <v>-1.462964246354781E-2</v>
      </c>
      <c r="AD47" s="1"/>
      <c r="AE47" s="1"/>
      <c r="AF47" s="1"/>
      <c r="AG47" s="1"/>
      <c r="AH47" s="1"/>
      <c r="AI47" s="2"/>
      <c r="AJ47" s="1"/>
      <c r="AK47" s="1"/>
    </row>
    <row r="48" spans="1:37" x14ac:dyDescent="0.35">
      <c r="A48" t="s">
        <v>231</v>
      </c>
      <c r="B48" s="1">
        <v>1.00907989900248E-2</v>
      </c>
      <c r="C48" s="1">
        <v>1268.4745783101857</v>
      </c>
      <c r="D48" s="1">
        <v>1304.579719743238</v>
      </c>
      <c r="E48" s="1">
        <v>38971.186714823278</v>
      </c>
      <c r="F48" s="1">
        <v>38595.997761252402</v>
      </c>
      <c r="G48" s="12">
        <v>71.035523870998304</v>
      </c>
      <c r="H48" s="1">
        <v>71.603129289095961</v>
      </c>
      <c r="I48" s="3">
        <f t="shared" si="0"/>
        <v>-7.9271035181432206E-3</v>
      </c>
      <c r="J48" s="1"/>
      <c r="K48" s="1"/>
      <c r="L48">
        <f t="shared" si="7"/>
        <v>79.773487050948077</v>
      </c>
      <c r="M48">
        <f t="shared" si="8"/>
        <v>454.84360074743006</v>
      </c>
      <c r="N48">
        <f t="shared" si="9"/>
        <v>469.28714126627051</v>
      </c>
      <c r="O48">
        <f t="shared" si="10"/>
        <v>170.75482388947606</v>
      </c>
      <c r="P48">
        <f t="shared" si="11"/>
        <v>173.89204995623368</v>
      </c>
      <c r="Q48">
        <f t="shared" si="12"/>
        <v>220.83918657056577</v>
      </c>
      <c r="R48">
        <f t="shared" si="13"/>
        <v>228.06318277373677</v>
      </c>
      <c r="S48" s="1"/>
      <c r="T48" s="3">
        <f t="shared" si="14"/>
        <v>-2.7675688106019614E-2</v>
      </c>
      <c r="U48" s="3">
        <f t="shared" si="15"/>
        <v>9.7209289909208074E-3</v>
      </c>
      <c r="W48">
        <f t="shared" si="2"/>
        <v>2.6637232869147831</v>
      </c>
      <c r="X48">
        <f t="shared" si="3"/>
        <v>1.2933115536080413</v>
      </c>
      <c r="Y48">
        <f t="shared" si="4"/>
        <v>0.48552774230013951</v>
      </c>
      <c r="Z48" s="1"/>
      <c r="AA48" s="3">
        <f t="shared" si="5"/>
        <v>-3.0777618325248945E-2</v>
      </c>
      <c r="AB48" s="3">
        <f t="shared" si="6"/>
        <v>-1.8041227690094086E-2</v>
      </c>
      <c r="AD48" s="1"/>
      <c r="AE48" s="1"/>
      <c r="AF48" s="1"/>
      <c r="AG48" s="1"/>
      <c r="AH48" s="1"/>
      <c r="AI48" s="2"/>
      <c r="AJ48" s="1"/>
      <c r="AK48" s="1"/>
    </row>
    <row r="49" spans="1:37" x14ac:dyDescent="0.35">
      <c r="A49" t="s">
        <v>232</v>
      </c>
      <c r="B49" s="1">
        <v>1.0063456114533E-2</v>
      </c>
      <c r="C49" s="1">
        <v>1247.8340013896923</v>
      </c>
      <c r="D49" s="1">
        <v>1318.7512138062523</v>
      </c>
      <c r="E49" s="1">
        <v>39133.473559806967</v>
      </c>
      <c r="F49" s="1">
        <v>38944.676075903546</v>
      </c>
      <c r="G49" s="12">
        <v>69.126776040132597</v>
      </c>
      <c r="H49" s="1">
        <v>72.119489049753426</v>
      </c>
      <c r="I49" s="3">
        <f t="shared" si="0"/>
        <v>-4.1496591962211921E-2</v>
      </c>
      <c r="J49" s="1"/>
      <c r="K49" s="1"/>
      <c r="L49">
        <f t="shared" si="7"/>
        <v>79.557326117989533</v>
      </c>
      <c r="M49">
        <f t="shared" si="8"/>
        <v>447.4424005274555</v>
      </c>
      <c r="N49">
        <f t="shared" si="9"/>
        <v>474.38495156920305</v>
      </c>
      <c r="O49">
        <f t="shared" si="10"/>
        <v>171.4658944000445</v>
      </c>
      <c r="P49">
        <f t="shared" si="11"/>
        <v>175.46300006575103</v>
      </c>
      <c r="Q49">
        <f t="shared" si="12"/>
        <v>214.90516517723844</v>
      </c>
      <c r="R49">
        <f t="shared" si="13"/>
        <v>229.70784064890256</v>
      </c>
      <c r="S49" s="1"/>
      <c r="T49" s="3">
        <f t="shared" si="14"/>
        <v>-5.3776035748149043E-2</v>
      </c>
      <c r="U49" s="3">
        <f t="shared" si="15"/>
        <v>4.8478380853766989E-3</v>
      </c>
      <c r="W49">
        <f t="shared" si="2"/>
        <v>2.6095125336326905</v>
      </c>
      <c r="X49">
        <f t="shared" si="3"/>
        <v>1.2533405895626475</v>
      </c>
      <c r="Y49">
        <f t="shared" si="4"/>
        <v>0.48029682686286157</v>
      </c>
      <c r="Z49" s="1"/>
      <c r="AA49" s="3">
        <f t="shared" si="5"/>
        <v>-5.67947000692689E-2</v>
      </c>
      <c r="AB49" s="3">
        <f t="shared" si="6"/>
        <v>-2.2780333541593922E-2</v>
      </c>
      <c r="AD49" s="1"/>
      <c r="AE49" s="1"/>
      <c r="AF49" s="1"/>
      <c r="AG49" s="1"/>
      <c r="AH49" s="1"/>
      <c r="AI49" s="2"/>
      <c r="AJ49" s="1"/>
      <c r="AK49" s="1"/>
    </row>
    <row r="50" spans="1:37" x14ac:dyDescent="0.35">
      <c r="A50" t="s">
        <v>233</v>
      </c>
      <c r="B50" s="1">
        <v>1.0037992516155E-2</v>
      </c>
      <c r="C50" s="1">
        <v>1238.4431073546987</v>
      </c>
      <c r="D50" s="1">
        <v>1327.1428411954</v>
      </c>
      <c r="E50" s="1">
        <v>39137.587071197304</v>
      </c>
      <c r="F50" s="1">
        <v>39270.660397315267</v>
      </c>
      <c r="G50" s="12">
        <v>68.761573742935397</v>
      </c>
      <c r="H50" s="1">
        <v>72.46692016880418</v>
      </c>
      <c r="I50" s="3">
        <f t="shared" si="0"/>
        <v>-5.1131556539695103E-2</v>
      </c>
      <c r="J50" s="1">
        <f>AVERAGE(H47:H50)</f>
        <v>71.73976499292904</v>
      </c>
      <c r="K50" s="20">
        <f>AVERAGE(G47:G50)</f>
        <v>70.82537376310917</v>
      </c>
      <c r="L50">
        <f t="shared" si="7"/>
        <v>79.356021936082243</v>
      </c>
      <c r="M50">
        <f t="shared" si="8"/>
        <v>444.07505826443258</v>
      </c>
      <c r="N50">
        <f t="shared" si="9"/>
        <v>477.4036117311133</v>
      </c>
      <c r="O50">
        <f t="shared" si="10"/>
        <v>171.4839180213975</v>
      </c>
      <c r="P50">
        <f t="shared" si="11"/>
        <v>176.93170369286091</v>
      </c>
      <c r="Q50">
        <f t="shared" si="12"/>
        <v>213.7698039684833</v>
      </c>
      <c r="R50">
        <f t="shared" si="13"/>
        <v>230.81444377633628</v>
      </c>
      <c r="S50" s="1"/>
      <c r="T50" s="3">
        <f t="shared" si="14"/>
        <v>-6.6835107033999974E-2</v>
      </c>
      <c r="U50" s="3">
        <f t="shared" si="15"/>
        <v>-3.3886195131839214E-3</v>
      </c>
      <c r="W50">
        <f t="shared" si="2"/>
        <v>2.589601773671987</v>
      </c>
      <c r="X50">
        <f t="shared" si="3"/>
        <v>1.2465880558071307</v>
      </c>
      <c r="Y50">
        <f t="shared" si="4"/>
        <v>0.48138214473011492</v>
      </c>
      <c r="Z50" s="1"/>
      <c r="AA50" s="3">
        <f t="shared" si="5"/>
        <v>-6.9812110021179041E-2</v>
      </c>
      <c r="AB50" s="3">
        <f t="shared" si="6"/>
        <v>-3.0790330719475345E-2</v>
      </c>
      <c r="AD50" s="1"/>
      <c r="AE50" s="1"/>
      <c r="AF50" s="1"/>
      <c r="AG50" s="1"/>
      <c r="AH50" s="1"/>
      <c r="AI50" s="2"/>
      <c r="AJ50" s="1"/>
      <c r="AK50" s="1"/>
    </row>
    <row r="51" spans="1:37" x14ac:dyDescent="0.35">
      <c r="A51" t="s">
        <v>234</v>
      </c>
      <c r="B51" s="1">
        <v>1.00150408326861E-2</v>
      </c>
      <c r="C51" s="1">
        <v>1255.816465121336</v>
      </c>
      <c r="D51" s="1">
        <v>1333.505328245431</v>
      </c>
      <c r="E51" s="1">
        <v>39870.721385605408</v>
      </c>
      <c r="F51" s="1">
        <v>39681.597383113331</v>
      </c>
      <c r="G51" s="12">
        <v>70.893361366677695</v>
      </c>
      <c r="H51" s="1">
        <v>72.852536163768704</v>
      </c>
      <c r="I51" s="3">
        <f t="shared" si="0"/>
        <v>-2.689233484867138E-2</v>
      </c>
      <c r="J51" s="1"/>
      <c r="K51" s="1"/>
      <c r="L51">
        <f t="shared" si="7"/>
        <v>79.17457586567555</v>
      </c>
      <c r="M51">
        <f t="shared" si="8"/>
        <v>450.30471452934381</v>
      </c>
      <c r="N51">
        <f t="shared" si="9"/>
        <v>479.69234373718825</v>
      </c>
      <c r="O51">
        <f t="shared" si="10"/>
        <v>174.69619435417007</v>
      </c>
      <c r="P51">
        <f t="shared" si="11"/>
        <v>178.78315666747477</v>
      </c>
      <c r="Q51">
        <f t="shared" si="12"/>
        <v>220.39722387212754</v>
      </c>
      <c r="R51">
        <f t="shared" si="13"/>
        <v>232.04266958173366</v>
      </c>
      <c r="S51" s="1"/>
      <c r="T51" s="3">
        <f t="shared" si="14"/>
        <v>-5.8259132137338132E-2</v>
      </c>
      <c r="U51" s="3">
        <f t="shared" si="15"/>
        <v>4.7660380368801381E-3</v>
      </c>
      <c r="W51">
        <f t="shared" si="2"/>
        <v>2.5776446716201455</v>
      </c>
      <c r="X51">
        <f t="shared" si="3"/>
        <v>1.261602891161473</v>
      </c>
      <c r="Y51">
        <f t="shared" si="4"/>
        <v>0.48944018741284018</v>
      </c>
      <c r="Z51" s="1"/>
      <c r="AA51" s="3">
        <f t="shared" si="5"/>
        <v>-6.1263494386612938E-2</v>
      </c>
      <c r="AB51" s="3">
        <f t="shared" si="6"/>
        <v>-2.285988450749965E-2</v>
      </c>
      <c r="AD51" s="1"/>
      <c r="AE51" s="1"/>
      <c r="AF51" s="1"/>
      <c r="AG51" s="1"/>
      <c r="AH51" s="1"/>
      <c r="AI51" s="2"/>
      <c r="AJ51" s="1"/>
      <c r="AK51" s="1"/>
    </row>
    <row r="52" spans="1:37" x14ac:dyDescent="0.35">
      <c r="A52" t="s">
        <v>235</v>
      </c>
      <c r="B52" s="1">
        <v>9.9951328784738704E-3</v>
      </c>
      <c r="C52" s="1">
        <v>1285.4054879936971</v>
      </c>
      <c r="D52" s="1">
        <v>1340.9415165289424</v>
      </c>
      <c r="E52" s="1">
        <v>40700.95710136972</v>
      </c>
      <c r="F52" s="1">
        <v>40103.448968890487</v>
      </c>
      <c r="G52" s="12">
        <v>71.764429041421906</v>
      </c>
      <c r="H52" s="1">
        <v>73.296688316987954</v>
      </c>
      <c r="I52" s="3">
        <f t="shared" si="0"/>
        <v>-2.0904890940494466E-2</v>
      </c>
      <c r="J52" s="1"/>
      <c r="K52" s="1"/>
      <c r="L52">
        <f t="shared" si="7"/>
        <v>79.017192200702141</v>
      </c>
      <c r="M52">
        <f t="shared" si="8"/>
        <v>460.91460607623748</v>
      </c>
      <c r="N52">
        <f t="shared" si="9"/>
        <v>482.36731061630979</v>
      </c>
      <c r="O52">
        <f t="shared" si="10"/>
        <v>178.33392687870119</v>
      </c>
      <c r="P52">
        <f t="shared" si="11"/>
        <v>180.6837847450762</v>
      </c>
      <c r="Q52">
        <f t="shared" si="12"/>
        <v>223.10524749545954</v>
      </c>
      <c r="R52">
        <f t="shared" si="13"/>
        <v>233.45733895030293</v>
      </c>
      <c r="S52" s="1"/>
      <c r="T52" s="3">
        <f t="shared" si="14"/>
        <v>-4.1415697739750512E-2</v>
      </c>
      <c r="U52" s="3">
        <f t="shared" si="15"/>
        <v>1.4899170715784171E-2</v>
      </c>
      <c r="W52">
        <f t="shared" si="2"/>
        <v>2.5845592823722288</v>
      </c>
      <c r="X52">
        <f t="shared" si="3"/>
        <v>1.2510532987209484</v>
      </c>
      <c r="Y52">
        <f t="shared" si="4"/>
        <v>0.48404898554800163</v>
      </c>
      <c r="Z52" s="1"/>
      <c r="AA52" s="3">
        <f t="shared" si="5"/>
        <v>-4.4473794280675216E-2</v>
      </c>
      <c r="AB52" s="3">
        <f t="shared" si="6"/>
        <v>-1.3005361104707736E-2</v>
      </c>
      <c r="AD52" s="1"/>
      <c r="AE52" s="1"/>
      <c r="AF52" s="1"/>
      <c r="AG52" s="1"/>
      <c r="AH52" s="1"/>
      <c r="AI52" s="2"/>
      <c r="AJ52" s="1"/>
      <c r="AK52" s="1"/>
    </row>
    <row r="53" spans="1:37" x14ac:dyDescent="0.35">
      <c r="A53" t="s">
        <v>111</v>
      </c>
      <c r="B53">
        <v>9.9788028135953007E-3</v>
      </c>
      <c r="C53">
        <v>1300.0603558780961</v>
      </c>
      <c r="D53">
        <v>1349.2334363356256</v>
      </c>
      <c r="E53">
        <v>41224.727630593625</v>
      </c>
      <c r="F53">
        <v>40103.448968890523</v>
      </c>
      <c r="G53" s="13">
        <v>71.886164642810201</v>
      </c>
      <c r="H53">
        <v>73.402837843924644</v>
      </c>
      <c r="I53" s="3">
        <f t="shared" ref="I53:I116" si="16">(G53-H53)/H53</f>
        <v>-2.0662323769270647E-2</v>
      </c>
      <c r="J53" s="1"/>
      <c r="K53" s="1"/>
      <c r="L53">
        <f t="shared" si="7"/>
        <v>78.888093779415627</v>
      </c>
      <c r="M53">
        <f t="shared" si="8"/>
        <v>466.16947912690409</v>
      </c>
      <c r="N53">
        <f t="shared" si="9"/>
        <v>485.35010368199795</v>
      </c>
      <c r="O53">
        <f t="shared" si="10"/>
        <v>180.6288619837209</v>
      </c>
      <c r="P53">
        <f t="shared" si="11"/>
        <v>180.68378474507637</v>
      </c>
      <c r="Q53">
        <f t="shared" si="12"/>
        <v>223.48370590221515</v>
      </c>
      <c r="R53">
        <f t="shared" si="13"/>
        <v>233.79543589108559</v>
      </c>
      <c r="T53" s="3">
        <f t="shared" si="14"/>
        <v>-3.644519853516115E-2</v>
      </c>
      <c r="U53" s="3">
        <f t="shared" si="15"/>
        <v>2.7959656601428851E-2</v>
      </c>
      <c r="W53">
        <f>M53/O53</f>
        <v>2.5808139076296537</v>
      </c>
      <c r="X53">
        <f>Q53/O53</f>
        <v>1.2372535786797823</v>
      </c>
      <c r="Y53">
        <f>Q53/M53</f>
        <v>0.4794044138642049</v>
      </c>
      <c r="AA53" s="3">
        <f>(M53/N53)-1</f>
        <v>-3.9519152071019303E-2</v>
      </c>
      <c r="AB53" s="3">
        <f>(O53/P53)-1</f>
        <v>-3.0397172293550323E-4</v>
      </c>
    </row>
    <row r="54" spans="1:37" x14ac:dyDescent="0.35">
      <c r="A54" t="s">
        <v>112</v>
      </c>
      <c r="B54">
        <v>9.9665389132035393E-3</v>
      </c>
      <c r="C54">
        <v>1280.227805252438</v>
      </c>
      <c r="D54">
        <v>1355.9651673501794</v>
      </c>
      <c r="E54">
        <v>40837.262951020166</v>
      </c>
      <c r="F54">
        <v>40442.259384772609</v>
      </c>
      <c r="G54" s="13">
        <v>70.759908595731901</v>
      </c>
      <c r="H54">
        <v>73.805094145798506</v>
      </c>
      <c r="I54" s="3">
        <f t="shared" si="16"/>
        <v>-4.1259828814132857E-2</v>
      </c>
      <c r="J54" s="1">
        <f>AVERAGE(H51:H54)</f>
        <v>73.339289117619956</v>
      </c>
      <c r="K54" s="20">
        <f>AVERAGE(G51:G54)</f>
        <v>71.325965911660433</v>
      </c>
      <c r="L54">
        <f t="shared" si="7"/>
        <v>78.79114069373199</v>
      </c>
      <c r="M54">
        <f t="shared" si="8"/>
        <v>459.0580171450668</v>
      </c>
      <c r="N54">
        <f t="shared" si="9"/>
        <v>487.77166118115576</v>
      </c>
      <c r="O54">
        <f t="shared" si="10"/>
        <v>178.93115994533795</v>
      </c>
      <c r="P54">
        <f t="shared" si="11"/>
        <v>182.21027560375828</v>
      </c>
      <c r="Q54">
        <f t="shared" si="12"/>
        <v>219.98233847711339</v>
      </c>
      <c r="R54">
        <f t="shared" si="13"/>
        <v>235.07666275095852</v>
      </c>
      <c r="T54" s="3">
        <f t="shared" ref="T54:T117" si="17">(C54/D54)-1</f>
        <v>-5.585494666190205E-2</v>
      </c>
      <c r="U54" s="3">
        <f t="shared" ref="U54:U117" si="18">(E54/F54)-1</f>
        <v>9.7670993722047683E-3</v>
      </c>
      <c r="W54">
        <f>M54/O54</f>
        <v>2.5655565933027282</v>
      </c>
      <c r="X54">
        <f>Q54/O54</f>
        <v>1.2294244252611801</v>
      </c>
      <c r="Y54">
        <f>Q54/M54</f>
        <v>0.47920378309741363</v>
      </c>
      <c r="AA54" s="3">
        <f t="shared" ref="AA54:AA117" si="19">(M54/N54)-1</f>
        <v>-5.8866978796098812E-2</v>
      </c>
      <c r="AB54" s="3">
        <f t="shared" ref="AB54:AB117" si="20">(O54/P54)-1</f>
        <v>-1.799632675794427E-2</v>
      </c>
    </row>
    <row r="55" spans="1:37" x14ac:dyDescent="0.35">
      <c r="A55" t="s">
        <v>113</v>
      </c>
      <c r="B55">
        <v>9.9587298213181796E-3</v>
      </c>
      <c r="C55">
        <v>1255.4776697617144</v>
      </c>
      <c r="D55">
        <v>1356.6512780540279</v>
      </c>
      <c r="E55">
        <v>40932.750636692661</v>
      </c>
      <c r="F55">
        <v>40720.687456971042</v>
      </c>
      <c r="G55" s="13">
        <v>68.854904164310298</v>
      </c>
      <c r="H55">
        <v>74.019409302575568</v>
      </c>
      <c r="I55" s="3">
        <f t="shared" si="16"/>
        <v>-6.9772309545917524E-2</v>
      </c>
      <c r="L55">
        <f t="shared" si="7"/>
        <v>78.729405394970001</v>
      </c>
      <c r="M55">
        <f t="shared" si="8"/>
        <v>450.18323089544072</v>
      </c>
      <c r="N55">
        <f t="shared" si="9"/>
        <v>488.01847088234035</v>
      </c>
      <c r="O55">
        <f t="shared" si="10"/>
        <v>179.34954553543903</v>
      </c>
      <c r="P55">
        <f t="shared" si="11"/>
        <v>183.46471728290445</v>
      </c>
      <c r="Q55">
        <f t="shared" si="12"/>
        <v>214.05995477213122</v>
      </c>
      <c r="R55">
        <f t="shared" si="13"/>
        <v>235.75927812344997</v>
      </c>
      <c r="T55" s="3">
        <f t="shared" si="17"/>
        <v>-7.4575987159674728E-2</v>
      </c>
      <c r="U55" s="3">
        <f t="shared" si="18"/>
        <v>5.2077504817595877E-3</v>
      </c>
      <c r="W55">
        <f>M55/O55</f>
        <v>2.510088495353815</v>
      </c>
      <c r="X55">
        <f>Q55/O55</f>
        <v>1.1935349717952506</v>
      </c>
      <c r="Y55">
        <f>Q55/M55</f>
        <v>0.47549517636708388</v>
      </c>
      <c r="AA55" s="3">
        <f t="shared" si="19"/>
        <v>-7.7528295022303739E-2</v>
      </c>
      <c r="AB55" s="3">
        <f t="shared" si="20"/>
        <v>-2.2430316893682467E-2</v>
      </c>
    </row>
    <row r="56" spans="1:37" x14ac:dyDescent="0.35">
      <c r="A56" t="s">
        <v>114</v>
      </c>
      <c r="B56">
        <v>9.9556514876380196E-3</v>
      </c>
      <c r="C56">
        <v>1244.6346480256732</v>
      </c>
      <c r="D56">
        <v>1351.2839813048674</v>
      </c>
      <c r="E56">
        <v>41668.018946357362</v>
      </c>
      <c r="F56">
        <v>41355.473506638613</v>
      </c>
      <c r="G56" s="13">
        <v>68.955721796909401</v>
      </c>
      <c r="H56">
        <v>74.423398542011327</v>
      </c>
      <c r="I56" s="3">
        <f t="shared" si="16"/>
        <v>-7.3467173660652876E-2</v>
      </c>
      <c r="L56">
        <f t="shared" si="7"/>
        <v>78.705069421949872</v>
      </c>
      <c r="M56">
        <f t="shared" si="8"/>
        <v>446.29519156557598</v>
      </c>
      <c r="N56">
        <f t="shared" si="9"/>
        <v>486.08773157249044</v>
      </c>
      <c r="O56">
        <f t="shared" si="10"/>
        <v>182.57117210911875</v>
      </c>
      <c r="P56">
        <f t="shared" si="11"/>
        <v>186.32470935107511</v>
      </c>
      <c r="Q56">
        <f t="shared" si="12"/>
        <v>214.37338223436254</v>
      </c>
      <c r="R56">
        <f t="shared" si="13"/>
        <v>237.04602456409879</v>
      </c>
      <c r="T56" s="3">
        <f t="shared" si="17"/>
        <v>-7.8924441312630877E-2</v>
      </c>
      <c r="U56" s="3">
        <f t="shared" si="18"/>
        <v>7.5575350302439226E-3</v>
      </c>
      <c r="W56">
        <f t="shared" ref="W56:W119" si="21">M56/O56</f>
        <v>2.4444997882734478</v>
      </c>
      <c r="X56">
        <f t="shared" ref="X56:X119" si="22">Q56/O56</f>
        <v>1.1741907539829799</v>
      </c>
      <c r="Y56">
        <f t="shared" ref="Y56:Y119" si="23">Q56/M56</f>
        <v>0.48033988778224107</v>
      </c>
      <c r="AA56" s="3">
        <f t="shared" si="19"/>
        <v>-8.1862876642012528E-2</v>
      </c>
      <c r="AB56" s="3">
        <f t="shared" si="20"/>
        <v>-2.0145139391490541E-2</v>
      </c>
    </row>
    <row r="57" spans="1:37" x14ac:dyDescent="0.35">
      <c r="A57" t="s">
        <v>115</v>
      </c>
      <c r="B57">
        <v>9.9573587469735901E-3</v>
      </c>
      <c r="C57">
        <v>1226.6731897435388</v>
      </c>
      <c r="D57">
        <v>1345.3761703161072</v>
      </c>
      <c r="E57">
        <v>42584.261683324439</v>
      </c>
      <c r="F57">
        <v>41916.064560463587</v>
      </c>
      <c r="G57" s="13">
        <v>69.405553048282897</v>
      </c>
      <c r="H57">
        <v>74.774973905774544</v>
      </c>
      <c r="I57" s="3">
        <f t="shared" si="16"/>
        <v>-7.1807726262235319E-2</v>
      </c>
      <c r="L57">
        <f t="shared" si="7"/>
        <v>78.718566274937757</v>
      </c>
      <c r="M57">
        <f t="shared" si="8"/>
        <v>439.85465700586559</v>
      </c>
      <c r="N57">
        <f t="shared" si="9"/>
        <v>483.96255693724282</v>
      </c>
      <c r="O57">
        <f t="shared" si="10"/>
        <v>186.58575006733412</v>
      </c>
      <c r="P57">
        <f t="shared" si="11"/>
        <v>188.85042012916554</v>
      </c>
      <c r="Q57">
        <f t="shared" si="12"/>
        <v>215.77184264168977</v>
      </c>
      <c r="R57">
        <f t="shared" si="13"/>
        <v>238.16582752858855</v>
      </c>
      <c r="T57" s="3">
        <f t="shared" si="17"/>
        <v>-8.8230327838108025E-2</v>
      </c>
      <c r="U57" s="3">
        <f t="shared" si="18"/>
        <v>1.5941313428816439E-2</v>
      </c>
      <c r="W57">
        <f t="shared" si="21"/>
        <v>2.3573861178955684</v>
      </c>
      <c r="X57">
        <f t="shared" si="22"/>
        <v>1.1564218733950644</v>
      </c>
      <c r="Y57">
        <f t="shared" si="23"/>
        <v>0.4905525932372074</v>
      </c>
      <c r="AA57" s="3">
        <f t="shared" si="19"/>
        <v>-9.1139075325401442E-2</v>
      </c>
      <c r="AB57" s="3">
        <f t="shared" si="20"/>
        <v>-1.1991871981446911E-2</v>
      </c>
    </row>
    <row r="58" spans="1:37" x14ac:dyDescent="0.35">
      <c r="A58" t="s">
        <v>116</v>
      </c>
      <c r="B58">
        <v>9.9636686532055992E-3</v>
      </c>
      <c r="C58">
        <v>1220.7845665986315</v>
      </c>
      <c r="D58">
        <v>1337.8606023164941</v>
      </c>
      <c r="E58">
        <v>41842.23741949696</v>
      </c>
      <c r="F58">
        <v>41768.362854204956</v>
      </c>
      <c r="G58" s="13">
        <v>69.888251912445597</v>
      </c>
      <c r="H58">
        <v>74.481503582715391</v>
      </c>
      <c r="I58" s="3">
        <f t="shared" si="16"/>
        <v>-6.166969582144325E-2</v>
      </c>
      <c r="J58">
        <f>AVERAGE(H58:H61)</f>
        <v>75.064741016183802</v>
      </c>
      <c r="K58" s="20">
        <f>AVERAGE(G55:G58)</f>
        <v>69.276107730487041</v>
      </c>
      <c r="L58">
        <f t="shared" si="7"/>
        <v>78.768449661138348</v>
      </c>
      <c r="M58">
        <f t="shared" si="8"/>
        <v>437.74314243515784</v>
      </c>
      <c r="N58">
        <f t="shared" si="9"/>
        <v>481.25903536002187</v>
      </c>
      <c r="O58">
        <f t="shared" si="10"/>
        <v>183.33452183508257</v>
      </c>
      <c r="P58">
        <f t="shared" si="11"/>
        <v>188.18495857944154</v>
      </c>
      <c r="Q58">
        <f t="shared" si="12"/>
        <v>217.27248371127365</v>
      </c>
      <c r="R58">
        <f t="shared" si="13"/>
        <v>237.23109497442491</v>
      </c>
      <c r="T58" s="3">
        <f t="shared" si="17"/>
        <v>-8.7509891176365096E-2</v>
      </c>
      <c r="U58" s="3">
        <f t="shared" si="18"/>
        <v>1.7686727523860135E-3</v>
      </c>
      <c r="W58">
        <f t="shared" si="21"/>
        <v>2.3876743891634713</v>
      </c>
      <c r="X58">
        <f t="shared" si="22"/>
        <v>1.1851149556367773</v>
      </c>
      <c r="Y58">
        <f t="shared" si="23"/>
        <v>0.49634697302758513</v>
      </c>
      <c r="AA58" s="3">
        <f t="shared" si="19"/>
        <v>-9.0420937016404301E-2</v>
      </c>
      <c r="AB58" s="3">
        <f t="shared" si="20"/>
        <v>-2.5774837590494148E-2</v>
      </c>
    </row>
    <row r="59" spans="1:37" x14ac:dyDescent="0.35">
      <c r="A59" t="s">
        <v>117</v>
      </c>
      <c r="B59">
        <v>9.9741767622479396E-3</v>
      </c>
      <c r="C59">
        <v>1219.5665517949246</v>
      </c>
      <c r="D59">
        <v>1331.6417666131069</v>
      </c>
      <c r="E59">
        <v>42307.290718389697</v>
      </c>
      <c r="F59">
        <v>42255.971438385794</v>
      </c>
      <c r="G59" s="13">
        <v>70.788682530272496</v>
      </c>
      <c r="H59">
        <v>74.819501412309663</v>
      </c>
      <c r="I59" s="3">
        <f t="shared" si="16"/>
        <v>-5.3873907282867797E-2</v>
      </c>
      <c r="L59">
        <f t="shared" si="7"/>
        <v>78.851522220749118</v>
      </c>
      <c r="M59">
        <f t="shared" si="8"/>
        <v>437.30639246116965</v>
      </c>
      <c r="N59">
        <f t="shared" si="9"/>
        <v>479.02197802647572</v>
      </c>
      <c r="O59">
        <f t="shared" si="10"/>
        <v>185.37218352428755</v>
      </c>
      <c r="P59">
        <f t="shared" si="11"/>
        <v>190.38185103455999</v>
      </c>
      <c r="Q59">
        <f t="shared" si="12"/>
        <v>220.0717924848</v>
      </c>
      <c r="R59">
        <f t="shared" si="13"/>
        <v>238.30765212427596</v>
      </c>
      <c r="T59" s="3">
        <f t="shared" si="17"/>
        <v>-8.4163186848092097E-2</v>
      </c>
      <c r="U59" s="3">
        <f t="shared" si="18"/>
        <v>1.2144858645299905E-3</v>
      </c>
      <c r="W59">
        <f t="shared" si="21"/>
        <v>2.3590723491902632</v>
      </c>
      <c r="X59">
        <f t="shared" si="22"/>
        <v>1.1871888667479935</v>
      </c>
      <c r="Y59">
        <f t="shared" si="23"/>
        <v>0.5032439412701728</v>
      </c>
      <c r="AA59" s="3">
        <f t="shared" si="19"/>
        <v>-8.7084909417246892E-2</v>
      </c>
      <c r="AB59" s="3">
        <f t="shared" si="20"/>
        <v>-2.6313787175874404E-2</v>
      </c>
    </row>
    <row r="60" spans="1:37" x14ac:dyDescent="0.35">
      <c r="A60" t="s">
        <v>118</v>
      </c>
      <c r="B60">
        <v>9.9883629696062206E-3</v>
      </c>
      <c r="C60">
        <v>1234.65376887412</v>
      </c>
      <c r="D60">
        <v>1325.1962551388767</v>
      </c>
      <c r="E60">
        <v>43417.676667639047</v>
      </c>
      <c r="F60">
        <v>42989.516028407801</v>
      </c>
      <c r="G60" s="13">
        <v>72.700812495579498</v>
      </c>
      <c r="H60">
        <v>75.39033859365307</v>
      </c>
      <c r="I60" s="3">
        <f t="shared" si="16"/>
        <v>-3.5674678589386201E-2</v>
      </c>
      <c r="L60">
        <f t="shared" si="7"/>
        <v>78.963672232865761</v>
      </c>
      <c r="M60">
        <f t="shared" si="8"/>
        <v>442.71629523643935</v>
      </c>
      <c r="N60">
        <f t="shared" si="9"/>
        <v>476.70338023749912</v>
      </c>
      <c r="O60">
        <f t="shared" si="10"/>
        <v>190.23741276662167</v>
      </c>
      <c r="P60">
        <f t="shared" si="11"/>
        <v>193.68679403104056</v>
      </c>
      <c r="Q60">
        <f t="shared" si="12"/>
        <v>226.0163284457434</v>
      </c>
      <c r="R60">
        <f t="shared" si="13"/>
        <v>240.12582607442744</v>
      </c>
      <c r="T60" s="3">
        <f t="shared" si="17"/>
        <v>-6.8323831971037419E-2</v>
      </c>
      <c r="U60" s="3">
        <f t="shared" si="18"/>
        <v>9.9596524638312367E-3</v>
      </c>
      <c r="W60">
        <f t="shared" si="21"/>
        <v>2.3271778605376232</v>
      </c>
      <c r="X60">
        <f t="shared" si="22"/>
        <v>1.1880750750275098</v>
      </c>
      <c r="Y60">
        <f t="shared" si="23"/>
        <v>0.51052181922744888</v>
      </c>
      <c r="AA60" s="3">
        <f t="shared" si="19"/>
        <v>-7.1296085595463965E-2</v>
      </c>
      <c r="AB60" s="3">
        <f t="shared" si="20"/>
        <v>-1.7809067890638408E-2</v>
      </c>
    </row>
    <row r="61" spans="1:37" x14ac:dyDescent="0.35">
      <c r="A61" t="s">
        <v>119</v>
      </c>
      <c r="B61">
        <v>1.0005632640309599E-2</v>
      </c>
      <c r="C61">
        <v>1244.1551938784974</v>
      </c>
      <c r="D61">
        <v>1319.6433407699865</v>
      </c>
      <c r="E61">
        <v>44212.22300709306</v>
      </c>
      <c r="F61">
        <v>43224.085781048125</v>
      </c>
      <c r="G61" s="13">
        <v>73.174979723446</v>
      </c>
      <c r="H61">
        <v>75.567620476057115</v>
      </c>
      <c r="I61" s="3">
        <f t="shared" si="16"/>
        <v>-3.1662248163142843E-2</v>
      </c>
      <c r="L61">
        <f t="shared" si="7"/>
        <v>79.100198770912144</v>
      </c>
      <c r="M61">
        <f t="shared" si="8"/>
        <v>446.1232711704622</v>
      </c>
      <c r="N61">
        <f t="shared" si="9"/>
        <v>474.70587002755514</v>
      </c>
      <c r="O61">
        <f t="shared" si="10"/>
        <v>193.71876993591445</v>
      </c>
      <c r="P61">
        <f t="shared" si="11"/>
        <v>194.7436345717793</v>
      </c>
      <c r="Q61">
        <f t="shared" si="12"/>
        <v>227.49044589000439</v>
      </c>
      <c r="R61">
        <f t="shared" si="13"/>
        <v>240.69048673591817</v>
      </c>
      <c r="T61" s="3">
        <f t="shared" si="17"/>
        <v>-5.7203446233770494E-2</v>
      </c>
      <c r="U61" s="3">
        <f t="shared" si="18"/>
        <v>2.2860801060093028E-2</v>
      </c>
      <c r="W61">
        <f t="shared" si="21"/>
        <v>2.3029429276163977</v>
      </c>
      <c r="X61">
        <f t="shared" si="22"/>
        <v>1.1743335246515463</v>
      </c>
      <c r="Y61">
        <f t="shared" si="23"/>
        <v>0.50992732410742381</v>
      </c>
      <c r="AA61" s="3">
        <f t="shared" si="19"/>
        <v>-6.0211176355231988E-2</v>
      </c>
      <c r="AB61" s="3">
        <f t="shared" si="20"/>
        <v>-5.2626348384552379E-3</v>
      </c>
    </row>
    <row r="62" spans="1:37" x14ac:dyDescent="0.35">
      <c r="A62" t="s">
        <v>120</v>
      </c>
      <c r="B62">
        <v>1.0025354435656501E-2</v>
      </c>
      <c r="C62">
        <v>1255.3535956457636</v>
      </c>
      <c r="D62">
        <v>1314.2890343293955</v>
      </c>
      <c r="E62">
        <v>44571.195342661231</v>
      </c>
      <c r="F62">
        <v>43925.959597238965</v>
      </c>
      <c r="G62" s="13">
        <v>74.568388085028602</v>
      </c>
      <c r="H62">
        <v>76.173832511457249</v>
      </c>
      <c r="I62" s="3">
        <f t="shared" si="16"/>
        <v>-2.1076062126546852E-2</v>
      </c>
      <c r="J62">
        <f>AVERAGE(H62:H65)</f>
        <v>77.009976985333793</v>
      </c>
      <c r="K62" s="20">
        <f>AVERAGE(G59:G62)</f>
        <v>72.808215708581656</v>
      </c>
      <c r="L62">
        <f t="shared" si="7"/>
        <v>79.256110744511346</v>
      </c>
      <c r="M62">
        <f t="shared" si="8"/>
        <v>450.13874098714962</v>
      </c>
      <c r="N62">
        <f t="shared" si="9"/>
        <v>472.77980362859023</v>
      </c>
      <c r="O62">
        <f t="shared" si="10"/>
        <v>195.29163089059054</v>
      </c>
      <c r="P62">
        <f t="shared" si="11"/>
        <v>197.90588671675582</v>
      </c>
      <c r="Q62">
        <f t="shared" si="12"/>
        <v>231.82235128555479</v>
      </c>
      <c r="R62">
        <f t="shared" si="13"/>
        <v>242.62133316123152</v>
      </c>
      <c r="T62" s="3">
        <f t="shared" si="17"/>
        <v>-4.4842068330656959E-2</v>
      </c>
      <c r="U62" s="3">
        <f t="shared" si="18"/>
        <v>1.4689166755569749E-2</v>
      </c>
      <c r="W62">
        <f t="shared" si="21"/>
        <v>2.3049566381026008</v>
      </c>
      <c r="X62">
        <f t="shared" si="22"/>
        <v>1.187057275462204</v>
      </c>
      <c r="Y62">
        <f t="shared" si="23"/>
        <v>0.51500199866639063</v>
      </c>
      <c r="AA62" s="3">
        <f t="shared" si="19"/>
        <v>-4.7889233989417912E-2</v>
      </c>
      <c r="AB62" s="3">
        <f t="shared" si="20"/>
        <v>-1.3209591031048129E-2</v>
      </c>
    </row>
    <row r="63" spans="1:37" x14ac:dyDescent="0.35">
      <c r="A63" t="s">
        <v>121</v>
      </c>
      <c r="B63">
        <v>1.0046809931544699E-2</v>
      </c>
      <c r="C63">
        <v>1270.4215424966403</v>
      </c>
      <c r="D63">
        <v>1311.2572724607735</v>
      </c>
      <c r="E63">
        <v>44846.936411751631</v>
      </c>
      <c r="F63">
        <v>44135.257463728274</v>
      </c>
      <c r="G63" s="13">
        <v>76.498667362367399</v>
      </c>
      <c r="H63">
        <v>76.430196010837534</v>
      </c>
      <c r="I63" s="3">
        <f t="shared" si="16"/>
        <v>8.9586779968687234E-4</v>
      </c>
      <c r="J63" s="3"/>
      <c r="K63" s="3"/>
      <c r="L63">
        <f t="shared" si="7"/>
        <v>79.425728603820673</v>
      </c>
      <c r="M63">
        <f t="shared" si="8"/>
        <v>455.54173393530448</v>
      </c>
      <c r="N63">
        <f t="shared" si="9"/>
        <v>471.68920959374987</v>
      </c>
      <c r="O63">
        <f t="shared" si="10"/>
        <v>196.49980856391036</v>
      </c>
      <c r="P63">
        <f t="shared" si="11"/>
        <v>198.84886622671502</v>
      </c>
      <c r="Q63">
        <f t="shared" si="12"/>
        <v>237.82331083694282</v>
      </c>
      <c r="R63">
        <f t="shared" si="13"/>
        <v>243.43787674244317</v>
      </c>
      <c r="T63" s="3">
        <f t="shared" si="17"/>
        <v>-3.1142424009209635E-2</v>
      </c>
      <c r="U63" s="3">
        <f t="shared" si="18"/>
        <v>1.612495290433591E-2</v>
      </c>
      <c r="W63">
        <f t="shared" si="21"/>
        <v>2.3182808027374864</v>
      </c>
      <c r="X63">
        <f t="shared" si="22"/>
        <v>1.2102979263696954</v>
      </c>
      <c r="Y63">
        <f t="shared" si="23"/>
        <v>0.52206700971709041</v>
      </c>
      <c r="AA63" s="3">
        <f t="shared" si="19"/>
        <v>-3.4233294571975992E-2</v>
      </c>
      <c r="AB63" s="3">
        <f t="shared" si="20"/>
        <v>-1.1813281651434693E-2</v>
      </c>
    </row>
    <row r="64" spans="1:37" x14ac:dyDescent="0.35">
      <c r="A64" t="s">
        <v>122</v>
      </c>
      <c r="B64">
        <v>1.00692453817251E-2</v>
      </c>
      <c r="C64">
        <v>1275.8579707877166</v>
      </c>
      <c r="D64">
        <v>1311.5890293428697</v>
      </c>
      <c r="E64">
        <v>46114.840298517818</v>
      </c>
      <c r="F64">
        <v>45098.209909489757</v>
      </c>
      <c r="G64" s="13">
        <v>77.035506948416895</v>
      </c>
      <c r="H64">
        <v>77.441804494310588</v>
      </c>
      <c r="I64" s="3">
        <f t="shared" si="16"/>
        <v>-5.2464886187348937E-3</v>
      </c>
      <c r="L64">
        <f t="shared" si="7"/>
        <v>79.603093557400442</v>
      </c>
      <c r="M64">
        <f t="shared" si="8"/>
        <v>457.49110261907606</v>
      </c>
      <c r="N64">
        <f t="shared" si="9"/>
        <v>471.80855012651921</v>
      </c>
      <c r="O64">
        <f t="shared" si="10"/>
        <v>202.05521303434168</v>
      </c>
      <c r="P64">
        <f t="shared" si="11"/>
        <v>203.18739313408108</v>
      </c>
      <c r="Q64">
        <f t="shared" si="12"/>
        <v>239.49226759324617</v>
      </c>
      <c r="R64">
        <f t="shared" si="13"/>
        <v>246.65995170972974</v>
      </c>
      <c r="T64" s="3">
        <f t="shared" si="17"/>
        <v>-2.7242571991514031E-2</v>
      </c>
      <c r="U64" s="3">
        <f t="shared" si="18"/>
        <v>2.2542588521105245E-2</v>
      </c>
      <c r="W64">
        <f t="shared" si="21"/>
        <v>2.2641885638521981</v>
      </c>
      <c r="X64">
        <f t="shared" si="22"/>
        <v>1.1852813099780881</v>
      </c>
      <c r="Y64">
        <f t="shared" si="23"/>
        <v>0.52349054707771281</v>
      </c>
      <c r="AA64" s="3">
        <f t="shared" si="19"/>
        <v>-3.0345883947215047E-2</v>
      </c>
      <c r="AB64" s="3">
        <f t="shared" si="20"/>
        <v>-5.5720981615836607E-3</v>
      </c>
    </row>
    <row r="65" spans="1:37" x14ac:dyDescent="0.35">
      <c r="A65" t="s">
        <v>123</v>
      </c>
      <c r="B65">
        <v>1.0091962009991099E-2</v>
      </c>
      <c r="C65">
        <v>1288.7042871155586</v>
      </c>
      <c r="D65">
        <v>1308.9932077657268</v>
      </c>
      <c r="E65">
        <v>47214.062429308782</v>
      </c>
      <c r="F65">
        <v>45628.334390051488</v>
      </c>
      <c r="G65" s="13">
        <v>79.6411340858252</v>
      </c>
      <c r="H65">
        <v>77.994074924729802</v>
      </c>
      <c r="I65" s="3">
        <f t="shared" si="16"/>
        <v>2.1117747247915125E-2</v>
      </c>
      <c r="L65">
        <f t="shared" si="7"/>
        <v>79.782681383162341</v>
      </c>
      <c r="M65">
        <f t="shared" si="8"/>
        <v>462.097473826515</v>
      </c>
      <c r="N65">
        <f t="shared" si="9"/>
        <v>470.87477377790759</v>
      </c>
      <c r="O65">
        <f t="shared" si="10"/>
        <v>206.87152727009041</v>
      </c>
      <c r="P65">
        <f t="shared" si="11"/>
        <v>205.57583851712567</v>
      </c>
      <c r="Q65">
        <f t="shared" si="12"/>
        <v>247.59278612502223</v>
      </c>
      <c r="R65">
        <f t="shared" si="13"/>
        <v>248.41898868707602</v>
      </c>
      <c r="T65" s="3">
        <f t="shared" si="17"/>
        <v>-1.5499637836011826E-2</v>
      </c>
      <c r="U65" s="3">
        <f t="shared" si="18"/>
        <v>3.4753143204873105E-2</v>
      </c>
      <c r="W65">
        <f t="shared" si="21"/>
        <v>2.2337412979177307</v>
      </c>
      <c r="X65">
        <f t="shared" si="22"/>
        <v>1.1968432262878126</v>
      </c>
      <c r="Y65">
        <f t="shared" si="23"/>
        <v>0.53580207672369973</v>
      </c>
      <c r="AA65" s="3">
        <f t="shared" si="19"/>
        <v>-1.8640412356284997E-2</v>
      </c>
      <c r="AB65" s="3">
        <f t="shared" si="20"/>
        <v>6.3027287754771066E-3</v>
      </c>
    </row>
    <row r="66" spans="1:37" x14ac:dyDescent="0.35">
      <c r="A66" t="s">
        <v>124</v>
      </c>
      <c r="B66">
        <v>1.01142447230226E-2</v>
      </c>
      <c r="C66">
        <v>1314.2429496053953</v>
      </c>
      <c r="D66">
        <v>1310.0783335010003</v>
      </c>
      <c r="E66">
        <v>47399.006090638024</v>
      </c>
      <c r="F66">
        <v>46111.643214206015</v>
      </c>
      <c r="G66" s="13">
        <v>81.672752473634105</v>
      </c>
      <c r="H66">
        <v>78.611736374466105</v>
      </c>
      <c r="I66" s="3">
        <f t="shared" si="16"/>
        <v>3.8938410984676451E-2</v>
      </c>
      <c r="J66">
        <f>AVERAGE(H66:H69)</f>
        <v>79.519292575500671</v>
      </c>
      <c r="K66" s="20">
        <f>AVERAGE(G63:G66)</f>
        <v>78.712015217560904</v>
      </c>
      <c r="L66">
        <f t="shared" si="7"/>
        <v>79.958838862984848</v>
      </c>
      <c r="M66">
        <f t="shared" si="8"/>
        <v>471.25500634925987</v>
      </c>
      <c r="N66">
        <f t="shared" si="9"/>
        <v>471.2651183053552</v>
      </c>
      <c r="O66">
        <f t="shared" si="10"/>
        <v>207.68187011519905</v>
      </c>
      <c r="P66">
        <f t="shared" si="11"/>
        <v>207.75335865053549</v>
      </c>
      <c r="Q66">
        <f t="shared" si="12"/>
        <v>253.90879433804389</v>
      </c>
      <c r="R66">
        <f t="shared" si="13"/>
        <v>250.38630265089398</v>
      </c>
      <c r="T66" s="3">
        <f t="shared" si="17"/>
        <v>3.1789061752252046E-3</v>
      </c>
      <c r="U66" s="3">
        <f t="shared" si="18"/>
        <v>2.7918390816213723E-2</v>
      </c>
      <c r="W66">
        <f t="shared" si="21"/>
        <v>2.2691196207346334</v>
      </c>
      <c r="X66">
        <f t="shared" si="22"/>
        <v>1.2225852656141976</v>
      </c>
      <c r="Y66">
        <f t="shared" si="23"/>
        <v>0.53879277868056263</v>
      </c>
      <c r="AA66" s="3">
        <f t="shared" si="19"/>
        <v>-2.1457043397732356E-5</v>
      </c>
      <c r="AB66" s="3">
        <f t="shared" si="20"/>
        <v>-3.4410291030095852E-4</v>
      </c>
    </row>
    <row r="67" spans="1:37" x14ac:dyDescent="0.35">
      <c r="A67" t="s">
        <v>125</v>
      </c>
      <c r="B67">
        <v>1.01354521918685E-2</v>
      </c>
      <c r="C67">
        <v>1339.3881510905524</v>
      </c>
      <c r="D67">
        <v>1314.6453347479512</v>
      </c>
      <c r="E67">
        <v>46969.816914291841</v>
      </c>
      <c r="F67">
        <v>45598.152977980353</v>
      </c>
      <c r="G67" s="13">
        <v>82.303634562132402</v>
      </c>
      <c r="H67">
        <v>78.473144823766873</v>
      </c>
      <c r="I67" s="3">
        <f t="shared" si="16"/>
        <v>4.8812746665983016E-2</v>
      </c>
      <c r="J67" s="3"/>
      <c r="K67" s="3"/>
      <c r="L67">
        <f t="shared" si="7"/>
        <v>80.1264959279045</v>
      </c>
      <c r="M67">
        <f t="shared" si="8"/>
        <v>480.27145349025392</v>
      </c>
      <c r="N67">
        <f t="shared" si="9"/>
        <v>472.90797303236491</v>
      </c>
      <c r="O67">
        <f t="shared" si="10"/>
        <v>205.80134944338729</v>
      </c>
      <c r="P67">
        <f t="shared" si="11"/>
        <v>205.43985789944378</v>
      </c>
      <c r="Q67">
        <f t="shared" si="12"/>
        <v>255.87011565523326</v>
      </c>
      <c r="R67">
        <f t="shared" si="13"/>
        <v>249.94487459499996</v>
      </c>
      <c r="T67" s="3">
        <f t="shared" si="17"/>
        <v>1.8820906056267184E-2</v>
      </c>
      <c r="U67" s="3">
        <f t="shared" si="18"/>
        <v>3.0081567930478892E-2</v>
      </c>
      <c r="W67">
        <f t="shared" si="21"/>
        <v>2.3336652300346992</v>
      </c>
      <c r="X67">
        <f t="shared" si="22"/>
        <v>1.2432868703109214</v>
      </c>
      <c r="Y67">
        <f t="shared" si="23"/>
        <v>0.53276144937568226</v>
      </c>
      <c r="AA67" s="3">
        <f t="shared" si="19"/>
        <v>1.5570641388583883E-2</v>
      </c>
      <c r="AB67" s="3">
        <f t="shared" si="20"/>
        <v>1.7595979068505407E-3</v>
      </c>
    </row>
    <row r="68" spans="1:37" x14ac:dyDescent="0.35">
      <c r="A68" t="s">
        <v>126</v>
      </c>
      <c r="B68">
        <v>1.0155089159625401E-2</v>
      </c>
      <c r="C68">
        <v>1363.5716567286786</v>
      </c>
      <c r="D68">
        <v>1325.2976353394763</v>
      </c>
      <c r="E68">
        <v>48270.83192057749</v>
      </c>
      <c r="F68">
        <v>46646.621742387135</v>
      </c>
      <c r="G68" s="13">
        <v>82.890482873981796</v>
      </c>
      <c r="H68">
        <v>79.845519448573626</v>
      </c>
      <c r="I68" s="3">
        <f t="shared" si="16"/>
        <v>3.8135683084501069E-2</v>
      </c>
      <c r="L68">
        <f t="shared" ref="L68:L131" si="24">B68/AVERAGE(B$3:B$6)*100</f>
        <v>80.281737291311273</v>
      </c>
      <c r="M68">
        <f t="shared" ref="M68:M131" si="25">C68/AVERAGE(C$3:C$6)*100</f>
        <v>488.94306029359598</v>
      </c>
      <c r="N68">
        <f t="shared" ref="N68:N131" si="26">D68/AVERAGE(D$3:D$6)*100</f>
        <v>476.73984901269188</v>
      </c>
      <c r="O68">
        <f t="shared" ref="O68:O131" si="27">E68/AVERAGE(E$3:E$6)*100</f>
        <v>211.50183246694814</v>
      </c>
      <c r="P68">
        <f t="shared" ref="P68:P131" si="28">F68/AVERAGE(F$3:F$6)*100</f>
        <v>210.16367366618661</v>
      </c>
      <c r="Q68">
        <f t="shared" ref="Q68:Q131" si="29">G68/AVERAGE(G$3:G$6)*100</f>
        <v>257.69454231905974</v>
      </c>
      <c r="R68">
        <f t="shared" ref="R68:R131" si="30">H68/AVERAGE(H$3:H$6)*100</f>
        <v>254.31602607956231</v>
      </c>
      <c r="T68" s="3">
        <f t="shared" si="17"/>
        <v>2.8879566648738697E-2</v>
      </c>
      <c r="U68" s="3">
        <f t="shared" si="18"/>
        <v>3.4819459963473687E-2</v>
      </c>
      <c r="W68">
        <f t="shared" si="21"/>
        <v>2.311767489626853</v>
      </c>
      <c r="X68">
        <f t="shared" si="22"/>
        <v>1.2184033552490863</v>
      </c>
      <c r="Y68">
        <f t="shared" si="23"/>
        <v>0.52704407372981577</v>
      </c>
      <c r="AA68" s="3">
        <f t="shared" si="19"/>
        <v>2.5597212622725962E-2</v>
      </c>
      <c r="AB68" s="3">
        <f t="shared" si="20"/>
        <v>6.3672221626986936E-3</v>
      </c>
    </row>
    <row r="69" spans="1:37" x14ac:dyDescent="0.35">
      <c r="A69" t="s">
        <v>127</v>
      </c>
      <c r="B69">
        <v>1.01728111061453E-2</v>
      </c>
      <c r="C69">
        <v>1406.0390221807656</v>
      </c>
      <c r="D69">
        <v>1339.1691081602983</v>
      </c>
      <c r="E69">
        <v>49538.01927996568</v>
      </c>
      <c r="F69">
        <v>47514.38237731126</v>
      </c>
      <c r="G69" s="13">
        <v>85.779410223324902</v>
      </c>
      <c r="H69">
        <v>81.146769655196067</v>
      </c>
      <c r="I69" s="3">
        <f t="shared" si="16"/>
        <v>5.7089648642990598E-2</v>
      </c>
      <c r="L69">
        <f t="shared" si="24"/>
        <v>80.421839326107545</v>
      </c>
      <c r="M69">
        <f t="shared" si="25"/>
        <v>504.17080686950004</v>
      </c>
      <c r="N69">
        <f t="shared" si="26"/>
        <v>481.72973481784413</v>
      </c>
      <c r="O69">
        <f t="shared" si="27"/>
        <v>217.05409742543344</v>
      </c>
      <c r="P69">
        <f t="shared" si="28"/>
        <v>214.07331934011626</v>
      </c>
      <c r="Q69">
        <f t="shared" si="29"/>
        <v>266.675800302727</v>
      </c>
      <c r="R69">
        <f t="shared" si="30"/>
        <v>258.46063912446294</v>
      </c>
      <c r="T69" s="3">
        <f t="shared" si="17"/>
        <v>4.9933883340790963E-2</v>
      </c>
      <c r="U69" s="3">
        <f t="shared" si="18"/>
        <v>4.2589986471564201E-2</v>
      </c>
      <c r="W69">
        <f t="shared" si="21"/>
        <v>2.3227887095874906</v>
      </c>
      <c r="X69">
        <f t="shared" si="22"/>
        <v>1.2286144489593915</v>
      </c>
      <c r="Y69">
        <f t="shared" si="23"/>
        <v>0.52893939250186206</v>
      </c>
      <c r="AA69" s="3">
        <f t="shared" si="19"/>
        <v>4.6584361374623295E-2</v>
      </c>
      <c r="AB69" s="3">
        <f t="shared" si="20"/>
        <v>1.3924098969948506E-2</v>
      </c>
    </row>
    <row r="70" spans="1:37" x14ac:dyDescent="0.35">
      <c r="A70" t="s">
        <v>128</v>
      </c>
      <c r="B70">
        <v>1.0188312204305199E-2</v>
      </c>
      <c r="C70">
        <v>1444.2069020248555</v>
      </c>
      <c r="D70">
        <v>1356.0170205743361</v>
      </c>
      <c r="E70">
        <v>49702.24041445199</v>
      </c>
      <c r="F70">
        <v>48069.456688658669</v>
      </c>
      <c r="G70" s="13">
        <v>87.427046560689107</v>
      </c>
      <c r="H70">
        <v>82.25634761984297</v>
      </c>
      <c r="I70" s="3">
        <f t="shared" si="16"/>
        <v>6.286078935504294E-2</v>
      </c>
      <c r="J70">
        <f>AVERAGE(H70:H73)</f>
        <v>83.644935709236961</v>
      </c>
      <c r="K70" s="20">
        <f>AVERAGE(G67:G70)</f>
        <v>84.600143555032048</v>
      </c>
      <c r="L70">
        <f t="shared" si="24"/>
        <v>80.544384295495661</v>
      </c>
      <c r="M70">
        <f t="shared" si="25"/>
        <v>517.85686427895007</v>
      </c>
      <c r="N70">
        <f t="shared" si="26"/>
        <v>487.79031397098657</v>
      </c>
      <c r="O70">
        <f t="shared" si="27"/>
        <v>217.77364315298175</v>
      </c>
      <c r="P70">
        <f t="shared" si="28"/>
        <v>216.5741747519991</v>
      </c>
      <c r="Q70">
        <f t="shared" si="29"/>
        <v>271.79806376584156</v>
      </c>
      <c r="R70">
        <f t="shared" si="30"/>
        <v>261.99475676241252</v>
      </c>
      <c r="T70" s="3">
        <f t="shared" si="17"/>
        <v>6.5035969395993876E-2</v>
      </c>
      <c r="U70" s="3">
        <f t="shared" si="18"/>
        <v>3.3967176628783458E-2</v>
      </c>
      <c r="W70">
        <f t="shared" si="21"/>
        <v>2.377959319508494</v>
      </c>
      <c r="X70">
        <f t="shared" si="22"/>
        <v>1.2480760289935946</v>
      </c>
      <c r="Y70">
        <f t="shared" si="23"/>
        <v>0.52485171581974843</v>
      </c>
      <c r="AA70" s="3">
        <f t="shared" si="19"/>
        <v>6.163826842562492E-2</v>
      </c>
      <c r="AB70" s="3">
        <f t="shared" si="20"/>
        <v>5.5383722567854399E-3</v>
      </c>
    </row>
    <row r="71" spans="1:37" x14ac:dyDescent="0.35">
      <c r="A71" t="s">
        <v>129</v>
      </c>
      <c r="B71">
        <v>1.02013524650409E-2</v>
      </c>
      <c r="C71">
        <v>1448.276876269239</v>
      </c>
      <c r="D71">
        <v>1373.0543711869475</v>
      </c>
      <c r="E71">
        <v>49419.270157537845</v>
      </c>
      <c r="F71">
        <v>48177.185739373024</v>
      </c>
      <c r="G71" s="13">
        <v>88.576633942512899</v>
      </c>
      <c r="H71">
        <v>82.970237678246306</v>
      </c>
      <c r="I71" s="3">
        <f t="shared" si="16"/>
        <v>6.7571172762067616E-2</v>
      </c>
      <c r="J71" s="3"/>
      <c r="K71" s="3"/>
      <c r="L71">
        <f t="shared" si="24"/>
        <v>80.647474949859983</v>
      </c>
      <c r="M71">
        <f t="shared" si="25"/>
        <v>519.31625634869954</v>
      </c>
      <c r="N71">
        <f t="shared" si="26"/>
        <v>493.91903837375224</v>
      </c>
      <c r="O71">
        <f t="shared" si="27"/>
        <v>216.53379031660523</v>
      </c>
      <c r="P71">
        <f t="shared" si="28"/>
        <v>217.05954179923643</v>
      </c>
      <c r="Q71">
        <f t="shared" si="29"/>
        <v>275.3719649417489</v>
      </c>
      <c r="R71">
        <f t="shared" si="30"/>
        <v>264.26856854251849</v>
      </c>
      <c r="T71" s="3">
        <f t="shared" si="17"/>
        <v>5.4784797063254453E-2</v>
      </c>
      <c r="U71" s="3">
        <f t="shared" si="18"/>
        <v>2.5781589337413813E-2</v>
      </c>
      <c r="W71">
        <f t="shared" si="21"/>
        <v>2.3983150878640256</v>
      </c>
      <c r="X71">
        <f t="shared" si="22"/>
        <v>1.2717274497394302</v>
      </c>
      <c r="Y71">
        <f t="shared" si="23"/>
        <v>0.53025870377692919</v>
      </c>
      <c r="AA71" s="3">
        <f t="shared" si="19"/>
        <v>5.141979960636589E-2</v>
      </c>
      <c r="AB71" s="3">
        <f t="shared" si="20"/>
        <v>-2.4221532869421747E-3</v>
      </c>
    </row>
    <row r="72" spans="1:37" x14ac:dyDescent="0.35">
      <c r="A72" t="s">
        <v>130</v>
      </c>
      <c r="B72">
        <v>1.02117736610356E-2</v>
      </c>
      <c r="C72">
        <v>1448.1739949649518</v>
      </c>
      <c r="D72">
        <v>1387.9297844740577</v>
      </c>
      <c r="E72">
        <v>49835.318156553367</v>
      </c>
      <c r="F72">
        <v>48808.284755136658</v>
      </c>
      <c r="G72" s="13">
        <v>88.683696798798294</v>
      </c>
      <c r="H72">
        <v>84.048835570631894</v>
      </c>
      <c r="I72" s="3">
        <f t="shared" si="16"/>
        <v>5.5144859493876208E-2</v>
      </c>
      <c r="L72">
        <f t="shared" si="24"/>
        <v>80.729860412553307</v>
      </c>
      <c r="M72">
        <f t="shared" si="25"/>
        <v>519.27936565834455</v>
      </c>
      <c r="N72">
        <f t="shared" si="26"/>
        <v>499.27006450961471</v>
      </c>
      <c r="O72">
        <f t="shared" si="27"/>
        <v>218.35673205356909</v>
      </c>
      <c r="P72">
        <f t="shared" si="28"/>
        <v>219.90292214803193</v>
      </c>
      <c r="Q72">
        <f t="shared" si="29"/>
        <v>275.7048079026444</v>
      </c>
      <c r="R72">
        <f t="shared" si="30"/>
        <v>267.70401152821995</v>
      </c>
      <c r="T72" s="3">
        <f t="shared" si="17"/>
        <v>4.3405805657325214E-2</v>
      </c>
      <c r="U72" s="3">
        <f t="shared" si="18"/>
        <v>2.1042194098177536E-2</v>
      </c>
      <c r="W72">
        <f t="shared" si="21"/>
        <v>2.378123911155396</v>
      </c>
      <c r="X72">
        <f t="shared" si="22"/>
        <v>1.2626347963249707</v>
      </c>
      <c r="Y72">
        <f t="shared" si="23"/>
        <v>0.53093734535957282</v>
      </c>
      <c r="AA72" s="3">
        <f t="shared" si="19"/>
        <v>4.0077109706913916E-2</v>
      </c>
      <c r="AB72" s="3">
        <f t="shared" si="20"/>
        <v>-7.0312394185557681E-3</v>
      </c>
    </row>
    <row r="73" spans="1:37" x14ac:dyDescent="0.35">
      <c r="A73" t="s">
        <v>131</v>
      </c>
      <c r="B73">
        <v>1.0219585447806601E-2</v>
      </c>
      <c r="C73">
        <v>1390.0475312413034</v>
      </c>
      <c r="D73">
        <v>1400.1758749550081</v>
      </c>
      <c r="E73">
        <v>51146.356967180385</v>
      </c>
      <c r="F73">
        <v>49761.437974358618</v>
      </c>
      <c r="G73" s="13">
        <v>85.937379729449901</v>
      </c>
      <c r="H73">
        <v>85.304321968226674</v>
      </c>
      <c r="I73" s="3">
        <f t="shared" si="16"/>
        <v>7.4211686655105561E-3</v>
      </c>
      <c r="L73">
        <f t="shared" si="24"/>
        <v>80.79161701591417</v>
      </c>
      <c r="M73">
        <f t="shared" si="25"/>
        <v>498.43665386036793</v>
      </c>
      <c r="N73">
        <f t="shared" si="26"/>
        <v>503.67526313912003</v>
      </c>
      <c r="O73">
        <f t="shared" si="27"/>
        <v>224.10113503670263</v>
      </c>
      <c r="P73">
        <f t="shared" si="28"/>
        <v>224.19729920334635</v>
      </c>
      <c r="Q73">
        <f t="shared" si="29"/>
        <v>267.16690468732975</v>
      </c>
      <c r="R73">
        <f t="shared" si="30"/>
        <v>271.70286222940297</v>
      </c>
      <c r="S73" s="6"/>
      <c r="T73" s="3">
        <f t="shared" si="17"/>
        <v>-7.233622500480652E-3</v>
      </c>
      <c r="U73" s="3">
        <f t="shared" si="18"/>
        <v>2.7831169057763061E-2</v>
      </c>
      <c r="W73">
        <f t="shared" si="21"/>
        <v>2.2241594348852156</v>
      </c>
      <c r="X73">
        <f t="shared" si="22"/>
        <v>1.1921711357846265</v>
      </c>
      <c r="Y73">
        <f t="shared" si="23"/>
        <v>0.53600974691193937</v>
      </c>
      <c r="AA73" s="3">
        <f t="shared" si="19"/>
        <v>-1.0400767443099812E-2</v>
      </c>
      <c r="AB73" s="3">
        <f t="shared" si="20"/>
        <v>-4.2892651689130368E-4</v>
      </c>
      <c r="AD73" s="5">
        <f t="shared" ref="AD73:AJ88" si="31">(AVERAGE(L70:L73)/AVERAGE(L66:L69)-1)*100</f>
        <v>0.59990392344499988</v>
      </c>
      <c r="AE73" s="5">
        <f t="shared" si="31"/>
        <v>5.6693678318234575</v>
      </c>
      <c r="AF73" s="5">
        <f t="shared" si="31"/>
        <v>4.3104260140683026</v>
      </c>
      <c r="AG73" s="5">
        <f t="shared" si="31"/>
        <v>4.124054223789142</v>
      </c>
      <c r="AH73" s="5">
        <f t="shared" si="31"/>
        <v>4.8127865327054486</v>
      </c>
      <c r="AI73" s="5">
        <f t="shared" si="31"/>
        <v>5.4046829837342436</v>
      </c>
      <c r="AJ73" s="5">
        <f t="shared" si="31"/>
        <v>5.188229170699854</v>
      </c>
      <c r="AK73" s="6">
        <f>(AI73-AJ73)/AJ73</f>
        <v>4.1720171933960958E-2</v>
      </c>
    </row>
    <row r="74" spans="1:37" x14ac:dyDescent="0.35">
      <c r="A74" t="s">
        <v>132</v>
      </c>
      <c r="B74">
        <v>1.02249395860832E-2</v>
      </c>
      <c r="C74">
        <v>1397.2329125041026</v>
      </c>
      <c r="D74">
        <v>1406.3927195889567</v>
      </c>
      <c r="E74">
        <v>50969.116133413758</v>
      </c>
      <c r="F74">
        <v>49980.938631453981</v>
      </c>
      <c r="G74" s="13">
        <v>87.260742144906402</v>
      </c>
      <c r="H74">
        <v>85.726730243702619</v>
      </c>
      <c r="I74" s="3">
        <f t="shared" si="16"/>
        <v>1.7894207522471905E-2</v>
      </c>
      <c r="J74">
        <f>AVERAGE(H74:H77)</f>
        <v>86.164477084666274</v>
      </c>
      <c r="K74" s="20">
        <f>AVERAGE(G71:G74)</f>
        <v>87.614613153916878</v>
      </c>
      <c r="L74">
        <f t="shared" si="24"/>
        <v>80.833944514549273</v>
      </c>
      <c r="M74">
        <f t="shared" si="25"/>
        <v>501.01315380936063</v>
      </c>
      <c r="N74">
        <f t="shared" si="26"/>
        <v>505.91160423948338</v>
      </c>
      <c r="O74">
        <f t="shared" si="27"/>
        <v>223.32454263839284</v>
      </c>
      <c r="P74">
        <f t="shared" si="28"/>
        <v>225.18624680006769</v>
      </c>
      <c r="Q74">
        <f t="shared" si="29"/>
        <v>271.2810473506288</v>
      </c>
      <c r="R74">
        <f t="shared" si="30"/>
        <v>273.04827515606507</v>
      </c>
      <c r="S74" s="6"/>
      <c r="T74" s="3">
        <f t="shared" si="17"/>
        <v>-6.512979594725965E-3</v>
      </c>
      <c r="U74" s="3">
        <f t="shared" si="18"/>
        <v>1.9771087318834368E-2</v>
      </c>
      <c r="W74">
        <f t="shared" si="21"/>
        <v>2.2434307841418097</v>
      </c>
      <c r="X74">
        <f t="shared" si="22"/>
        <v>1.214739070527896</v>
      </c>
      <c r="Y74">
        <f t="shared" si="23"/>
        <v>0.5414649202081695</v>
      </c>
      <c r="AA74" s="3">
        <f t="shared" si="19"/>
        <v>-9.6824235480551524E-3</v>
      </c>
      <c r="AB74" s="3">
        <f t="shared" si="20"/>
        <v>-8.2673972683943164E-3</v>
      </c>
      <c r="AD74" s="5">
        <f t="shared" si="31"/>
        <v>0.50671110207876069</v>
      </c>
      <c r="AE74" s="5">
        <f t="shared" si="31"/>
        <v>2.3504546608459798</v>
      </c>
      <c r="AF74" s="5">
        <f t="shared" si="31"/>
        <v>4.3564766114886577</v>
      </c>
      <c r="AG74" s="5">
        <f t="shared" si="31"/>
        <v>3.5423286210949145</v>
      </c>
      <c r="AH74" s="5">
        <f t="shared" si="31"/>
        <v>4.7379539967792539</v>
      </c>
      <c r="AI74" s="5">
        <f t="shared" si="31"/>
        <v>3.5631967892866712</v>
      </c>
      <c r="AJ74" s="5">
        <f t="shared" si="31"/>
        <v>5.0752994823334063</v>
      </c>
      <c r="AK74" s="6">
        <f t="shared" ref="AK74:AK137" si="32">(AI74-AJ74)/AJ74</f>
        <v>-0.2979336881124372</v>
      </c>
    </row>
    <row r="75" spans="1:37" x14ac:dyDescent="0.35">
      <c r="A75" t="s">
        <v>133</v>
      </c>
      <c r="B75">
        <v>1.02279706031898E-2</v>
      </c>
      <c r="C75">
        <v>1423.7077429467381</v>
      </c>
      <c r="D75">
        <v>1415.3079016573254</v>
      </c>
      <c r="E75">
        <v>50626.291894311908</v>
      </c>
      <c r="F75">
        <v>49624.54608338348</v>
      </c>
      <c r="G75" s="13">
        <v>88.211761731972601</v>
      </c>
      <c r="H75">
        <v>85.716259395303013</v>
      </c>
      <c r="I75" s="3">
        <f t="shared" si="16"/>
        <v>2.9113523551709423E-2</v>
      </c>
      <c r="J75" s="3"/>
      <c r="K75" s="3"/>
      <c r="L75">
        <f t="shared" si="24"/>
        <v>80.857906423229011</v>
      </c>
      <c r="M75">
        <f t="shared" si="25"/>
        <v>510.50637299846551</v>
      </c>
      <c r="N75">
        <f t="shared" si="26"/>
        <v>509.1185989853135</v>
      </c>
      <c r="O75">
        <f t="shared" si="27"/>
        <v>221.82243563299812</v>
      </c>
      <c r="P75">
        <f t="shared" si="28"/>
        <v>223.58054065518544</v>
      </c>
      <c r="Q75">
        <f t="shared" si="29"/>
        <v>274.2376299247473</v>
      </c>
      <c r="R75">
        <f t="shared" si="30"/>
        <v>273.01492444868586</v>
      </c>
      <c r="S75" s="6"/>
      <c r="T75" s="3">
        <f t="shared" si="17"/>
        <v>5.9349921522917626E-3</v>
      </c>
      <c r="U75" s="3">
        <f t="shared" si="18"/>
        <v>2.0186498214919801E-2</v>
      </c>
      <c r="W75">
        <f t="shared" si="21"/>
        <v>2.3014190225694331</v>
      </c>
      <c r="X75">
        <f t="shared" si="22"/>
        <v>1.2362934756449493</v>
      </c>
      <c r="Y75">
        <f t="shared" si="23"/>
        <v>0.53718747586638183</v>
      </c>
      <c r="AA75" s="3">
        <f t="shared" si="19"/>
        <v>2.7258364080939845E-3</v>
      </c>
      <c r="AB75" s="3">
        <f t="shared" si="20"/>
        <v>-7.8634080454199617E-3</v>
      </c>
      <c r="AD75" s="5">
        <f t="shared" si="31"/>
        <v>0.40941633730808835</v>
      </c>
      <c r="AE75" s="5">
        <f t="shared" si="31"/>
        <v>-5.1787824604598853E-2</v>
      </c>
      <c r="AF75" s="5">
        <f t="shared" si="31"/>
        <v>4.009763906189967</v>
      </c>
      <c r="AG75" s="5">
        <f t="shared" si="31"/>
        <v>2.867369626552918</v>
      </c>
      <c r="AH75" s="5">
        <f t="shared" si="31"/>
        <v>4.0794374792377575</v>
      </c>
      <c r="AI75" s="5">
        <f t="shared" si="31"/>
        <v>1.5725043112531978</v>
      </c>
      <c r="AJ75" s="5">
        <f t="shared" si="31"/>
        <v>4.4685559052134893</v>
      </c>
      <c r="AK75" s="6">
        <f t="shared" si="32"/>
        <v>-0.64809563881285492</v>
      </c>
    </row>
    <row r="76" spans="1:37" x14ac:dyDescent="0.35">
      <c r="A76" t="s">
        <v>134</v>
      </c>
      <c r="B76">
        <v>1.02288850942096E-2</v>
      </c>
      <c r="C76">
        <v>1437.6887400947924</v>
      </c>
      <c r="D76">
        <v>1424.5043562935523</v>
      </c>
      <c r="E76">
        <v>50650.100772677048</v>
      </c>
      <c r="F76">
        <v>49685.771423103943</v>
      </c>
      <c r="G76" s="13">
        <v>88.244135371391906</v>
      </c>
      <c r="H76">
        <v>86.055019905430029</v>
      </c>
      <c r="I76" s="3">
        <f t="shared" si="16"/>
        <v>2.5438556267462373E-2</v>
      </c>
      <c r="L76">
        <f t="shared" si="24"/>
        <v>80.865135993216313</v>
      </c>
      <c r="M76">
        <f t="shared" si="25"/>
        <v>515.51961267515821</v>
      </c>
      <c r="N76">
        <f t="shared" si="26"/>
        <v>512.42677390226618</v>
      </c>
      <c r="O76">
        <f t="shared" si="27"/>
        <v>221.92675580323044</v>
      </c>
      <c r="P76">
        <f t="shared" si="28"/>
        <v>223.85638790492143</v>
      </c>
      <c r="Q76">
        <f t="shared" si="29"/>
        <v>274.33827489512402</v>
      </c>
      <c r="R76">
        <f t="shared" si="30"/>
        <v>274.09391081289482</v>
      </c>
      <c r="S76" s="6"/>
      <c r="T76" s="3">
        <f t="shared" si="17"/>
        <v>9.2554183797266543E-3</v>
      </c>
      <c r="U76" s="3">
        <f t="shared" si="18"/>
        <v>1.940856148456005E-2</v>
      </c>
      <c r="W76">
        <f t="shared" si="21"/>
        <v>2.3229268179463656</v>
      </c>
      <c r="X76">
        <f t="shared" si="22"/>
        <v>1.2361658417535011</v>
      </c>
      <c r="Y76">
        <f t="shared" si="23"/>
        <v>0.53215875429358572</v>
      </c>
      <c r="AA76" s="3">
        <f t="shared" si="19"/>
        <v>6.0356697393839642E-3</v>
      </c>
      <c r="AB76" s="3">
        <f t="shared" si="20"/>
        <v>-8.6199554980337378E-3</v>
      </c>
      <c r="AD76" s="5">
        <f t="shared" si="31"/>
        <v>0.3117930961797466</v>
      </c>
      <c r="AE76" s="5">
        <f t="shared" si="31"/>
        <v>-1.7056732265857022</v>
      </c>
      <c r="AF76" s="5">
        <f t="shared" si="31"/>
        <v>3.4861552734744228</v>
      </c>
      <c r="AG76" s="5">
        <f t="shared" si="31"/>
        <v>2.4670754975284259</v>
      </c>
      <c r="AH76" s="5">
        <f t="shared" si="31"/>
        <v>3.3667797670449584</v>
      </c>
      <c r="AI76" s="5">
        <f t="shared" si="31"/>
        <v>-0.23191029122715534</v>
      </c>
      <c r="AJ76" s="5">
        <f t="shared" si="31"/>
        <v>3.7467643953074559</v>
      </c>
      <c r="AK76" s="6">
        <f t="shared" si="32"/>
        <v>-1.0618961500535251</v>
      </c>
    </row>
    <row r="77" spans="1:37" x14ac:dyDescent="0.35">
      <c r="A77" t="s">
        <v>135</v>
      </c>
      <c r="B77">
        <v>1.0227991108848601E-2</v>
      </c>
      <c r="C77">
        <v>1417.0470574441974</v>
      </c>
      <c r="D77">
        <v>1430.2191114488542</v>
      </c>
      <c r="E77">
        <v>52109.8912528746</v>
      </c>
      <c r="F77">
        <v>50775.028271339281</v>
      </c>
      <c r="G77" s="13">
        <v>87.489897226252495</v>
      </c>
      <c r="H77">
        <v>87.159898794229449</v>
      </c>
      <c r="I77" s="3">
        <f t="shared" si="16"/>
        <v>3.7861268380097578E-3</v>
      </c>
      <c r="L77">
        <f t="shared" si="24"/>
        <v>80.858068532087628</v>
      </c>
      <c r="M77">
        <f t="shared" si="25"/>
        <v>508.1180159677258</v>
      </c>
      <c r="N77">
        <f t="shared" si="26"/>
        <v>514.48250194194179</v>
      </c>
      <c r="O77">
        <f t="shared" si="27"/>
        <v>228.32292403351056</v>
      </c>
      <c r="P77">
        <f t="shared" si="28"/>
        <v>228.76397203942633</v>
      </c>
      <c r="Q77">
        <f t="shared" si="29"/>
        <v>271.99345740978293</v>
      </c>
      <c r="R77">
        <f t="shared" si="30"/>
        <v>277.61306142070879</v>
      </c>
      <c r="S77" s="6"/>
      <c r="T77" s="3">
        <f t="shared" si="17"/>
        <v>-9.2098154046571512E-3</v>
      </c>
      <c r="U77" s="3">
        <f t="shared" si="18"/>
        <v>2.6289753585204911E-2</v>
      </c>
      <c r="W77">
        <f t="shared" si="21"/>
        <v>2.2254358300577395</v>
      </c>
      <c r="X77">
        <f t="shared" si="22"/>
        <v>1.1912665298989553</v>
      </c>
      <c r="Y77">
        <f t="shared" si="23"/>
        <v>0.53529583455481955</v>
      </c>
      <c r="AA77" s="3">
        <f t="shared" si="19"/>
        <v>-1.2370655853586654E-2</v>
      </c>
      <c r="AB77" s="3">
        <f t="shared" si="20"/>
        <v>-1.9279609546198895E-3</v>
      </c>
      <c r="AD77" s="5">
        <f t="shared" si="31"/>
        <v>0.2174433807079712</v>
      </c>
      <c r="AE77" s="5">
        <f t="shared" si="31"/>
        <v>-0.96024570426443967</v>
      </c>
      <c r="AF77" s="5">
        <f t="shared" si="31"/>
        <v>2.886386213833414</v>
      </c>
      <c r="AG77" s="5">
        <f t="shared" si="31"/>
        <v>2.1250108251748001</v>
      </c>
      <c r="AH77" s="5">
        <f t="shared" si="31"/>
        <v>2.6948040260933226</v>
      </c>
      <c r="AI77" s="5">
        <f t="shared" si="31"/>
        <v>0.16592651585665141</v>
      </c>
      <c r="AJ77" s="5">
        <f t="shared" si="31"/>
        <v>3.0121863972585983</v>
      </c>
      <c r="AK77" s="6">
        <f t="shared" si="32"/>
        <v>-0.94491492425313994</v>
      </c>
    </row>
    <row r="78" spans="1:37" x14ac:dyDescent="0.35">
      <c r="A78" t="s">
        <v>136</v>
      </c>
      <c r="B78">
        <v>1.0225666779253999E-2</v>
      </c>
      <c r="C78">
        <v>1415.332655016573</v>
      </c>
      <c r="D78">
        <v>1433.1260068513809</v>
      </c>
      <c r="E78">
        <v>52075.165764927129</v>
      </c>
      <c r="F78">
        <v>51098.813865377735</v>
      </c>
      <c r="G78" s="13">
        <v>85.342312140882001</v>
      </c>
      <c r="H78">
        <v>87.506282565721094</v>
      </c>
      <c r="I78" s="3">
        <f t="shared" si="16"/>
        <v>-2.4729314986199478E-2</v>
      </c>
      <c r="J78">
        <f>AVERAGE(H78:H81)</f>
        <v>87.487607623158624</v>
      </c>
      <c r="K78" s="20">
        <f>AVERAGE(G75:G78)</f>
        <v>87.322026617624743</v>
      </c>
      <c r="L78">
        <f t="shared" si="24"/>
        <v>80.839693388850677</v>
      </c>
      <c r="M78">
        <f t="shared" si="25"/>
        <v>507.50327367281153</v>
      </c>
      <c r="N78">
        <f t="shared" si="26"/>
        <v>515.52817865511372</v>
      </c>
      <c r="O78">
        <f t="shared" si="27"/>
        <v>228.17077201868133</v>
      </c>
      <c r="P78">
        <f t="shared" si="28"/>
        <v>230.222769426708</v>
      </c>
      <c r="Q78">
        <f t="shared" si="29"/>
        <v>265.31692547900445</v>
      </c>
      <c r="R78">
        <f t="shared" si="30"/>
        <v>278.71632864061763</v>
      </c>
      <c r="S78" s="6"/>
      <c r="T78" s="3">
        <f t="shared" si="17"/>
        <v>-1.2415762291482224E-2</v>
      </c>
      <c r="U78" s="3">
        <f t="shared" si="18"/>
        <v>1.9107134308863571E-2</v>
      </c>
      <c r="W78">
        <f t="shared" si="21"/>
        <v>2.224225606035378</v>
      </c>
      <c r="X78">
        <f t="shared" si="22"/>
        <v>1.1627997886481349</v>
      </c>
      <c r="Y78">
        <f t="shared" si="23"/>
        <v>0.52278859909395359</v>
      </c>
      <c r="AA78" s="3">
        <f t="shared" si="19"/>
        <v>-1.5566375058754689E-2</v>
      </c>
      <c r="AB78" s="3">
        <f t="shared" si="20"/>
        <v>-8.9130949694353756E-3</v>
      </c>
      <c r="AD78" s="5">
        <f t="shared" si="31"/>
        <v>0.12938194936547021</v>
      </c>
      <c r="AE78" s="5">
        <f t="shared" si="31"/>
        <v>0.17673039005612345</v>
      </c>
      <c r="AF78" s="5">
        <f t="shared" si="31"/>
        <v>2.4356235518585567</v>
      </c>
      <c r="AG78" s="5">
        <f t="shared" si="31"/>
        <v>2.0317758465991043</v>
      </c>
      <c r="AH78" s="5">
        <f t="shared" si="31"/>
        <v>2.2652169525393395</v>
      </c>
      <c r="AI78" s="5">
        <f t="shared" si="31"/>
        <v>-0.33394718730097583</v>
      </c>
      <c r="AJ78" s="5">
        <f t="shared" si="31"/>
        <v>2.481092171891075</v>
      </c>
      <c r="AK78" s="6">
        <f t="shared" si="32"/>
        <v>-1.1345968485509521</v>
      </c>
    </row>
    <row r="79" spans="1:37" x14ac:dyDescent="0.35">
      <c r="A79" t="s">
        <v>137</v>
      </c>
      <c r="B79">
        <v>1.0222261091255101E-2</v>
      </c>
      <c r="C79">
        <v>1435.6294025119153</v>
      </c>
      <c r="D79">
        <v>1434.9357017303648</v>
      </c>
      <c r="E79">
        <v>51761.151486695991</v>
      </c>
      <c r="F79">
        <v>50516.723326436259</v>
      </c>
      <c r="G79" s="13">
        <v>86.9258667749978</v>
      </c>
      <c r="H79">
        <v>87.032363249528757</v>
      </c>
      <c r="I79" s="3">
        <f t="shared" si="16"/>
        <v>-1.2236422240497222E-3</v>
      </c>
      <c r="J79" s="3"/>
      <c r="K79" s="3"/>
      <c r="L79">
        <f t="shared" si="24"/>
        <v>80.812769494345559</v>
      </c>
      <c r="M79">
        <f t="shared" si="25"/>
        <v>514.78118516753068</v>
      </c>
      <c r="N79">
        <f t="shared" si="26"/>
        <v>516.17916726352917</v>
      </c>
      <c r="O79">
        <f t="shared" si="27"/>
        <v>226.79489775622926</v>
      </c>
      <c r="P79">
        <f t="shared" si="28"/>
        <v>227.6001939539143</v>
      </c>
      <c r="Q79">
        <f t="shared" si="29"/>
        <v>270.23996817977013</v>
      </c>
      <c r="R79">
        <f t="shared" si="30"/>
        <v>277.20684785811727</v>
      </c>
      <c r="S79" s="6"/>
      <c r="T79" s="3">
        <f t="shared" si="17"/>
        <v>4.8343684021090461E-4</v>
      </c>
      <c r="U79" s="3">
        <f t="shared" si="18"/>
        <v>2.4633984120828734E-2</v>
      </c>
      <c r="W79">
        <f t="shared" si="21"/>
        <v>2.2698093751687649</v>
      </c>
      <c r="X79">
        <f t="shared" si="22"/>
        <v>1.1915610573842708</v>
      </c>
      <c r="Y79">
        <f t="shared" si="23"/>
        <v>0.52496084932051879</v>
      </c>
      <c r="AA79" s="3">
        <f t="shared" si="19"/>
        <v>-2.7083272333707775E-3</v>
      </c>
      <c r="AB79" s="3">
        <f t="shared" si="20"/>
        <v>-3.538205234781544E-3</v>
      </c>
      <c r="AD79" s="5">
        <f t="shared" si="31"/>
        <v>5.0226592781621449E-2</v>
      </c>
      <c r="AE79" s="5">
        <f t="shared" si="31"/>
        <v>0.82230676408634462</v>
      </c>
      <c r="AF79" s="5">
        <f t="shared" si="31"/>
        <v>2.0139536018916271</v>
      </c>
      <c r="AG79" s="5">
        <f t="shared" si="31"/>
        <v>1.984047782300391</v>
      </c>
      <c r="AH79" s="5">
        <f t="shared" si="31"/>
        <v>1.9685254741162783</v>
      </c>
      <c r="AI79" s="5">
        <f t="shared" si="31"/>
        <v>-0.59737424753200097</v>
      </c>
      <c r="AJ79" s="5">
        <f t="shared" si="31"/>
        <v>2.0415187773276111</v>
      </c>
      <c r="AK79" s="6">
        <f t="shared" si="32"/>
        <v>-1.2926126637512372</v>
      </c>
    </row>
    <row r="80" spans="1:37" x14ac:dyDescent="0.35">
      <c r="A80" t="s">
        <v>138</v>
      </c>
      <c r="B80">
        <v>1.02179449670688E-2</v>
      </c>
      <c r="C80">
        <v>1463.2864385300438</v>
      </c>
      <c r="D80">
        <v>1436.3974826364438</v>
      </c>
      <c r="E80">
        <v>52009.186810839688</v>
      </c>
      <c r="F80">
        <v>50534.166342502169</v>
      </c>
      <c r="G80" s="13">
        <v>91.549253054888496</v>
      </c>
      <c r="H80">
        <v>87.054941845607729</v>
      </c>
      <c r="I80" s="3">
        <f t="shared" si="16"/>
        <v>5.1626146821755904E-2</v>
      </c>
      <c r="L80">
        <f t="shared" si="24"/>
        <v>80.778648085602157</v>
      </c>
      <c r="M80">
        <f t="shared" si="25"/>
        <v>524.69831402733428</v>
      </c>
      <c r="N80">
        <f t="shared" si="26"/>
        <v>516.70500326434205</v>
      </c>
      <c r="O80">
        <f t="shared" si="27"/>
        <v>227.8816808814764</v>
      </c>
      <c r="P80">
        <f t="shared" si="28"/>
        <v>227.67878246041911</v>
      </c>
      <c r="Q80">
        <f t="shared" si="29"/>
        <v>284.61340853204752</v>
      </c>
      <c r="R80">
        <f t="shared" si="30"/>
        <v>277.27876296204442</v>
      </c>
      <c r="S80" s="6"/>
      <c r="T80" s="3">
        <f t="shared" si="17"/>
        <v>1.8719718057599533E-2</v>
      </c>
      <c r="U80" s="3">
        <f t="shared" si="18"/>
        <v>2.9188578245070262E-2</v>
      </c>
      <c r="W80">
        <f t="shared" si="21"/>
        <v>2.3025032639645802</v>
      </c>
      <c r="X80">
        <f t="shared" si="22"/>
        <v>1.2489525592014474</v>
      </c>
      <c r="Y80">
        <f t="shared" si="23"/>
        <v>0.54243248152922507</v>
      </c>
      <c r="AA80" s="3">
        <f t="shared" si="19"/>
        <v>1.5469776202075902E-2</v>
      </c>
      <c r="AB80" s="3">
        <f t="shared" si="20"/>
        <v>8.9116086648322046E-4</v>
      </c>
      <c r="AD80" s="5">
        <f t="shared" si="31"/>
        <v>-1.8377826685322951E-2</v>
      </c>
      <c r="AE80" s="5">
        <f t="shared" si="31"/>
        <v>1.4626190838424868</v>
      </c>
      <c r="AF80" s="5">
        <f t="shared" si="31"/>
        <v>1.5637884244593003</v>
      </c>
      <c r="AG80" s="5">
        <f t="shared" si="31"/>
        <v>2.2437129088382912</v>
      </c>
      <c r="AH80" s="5">
        <f t="shared" si="31"/>
        <v>1.9452324976676483</v>
      </c>
      <c r="AI80" s="5">
        <f t="shared" si="31"/>
        <v>0.47284176058774996</v>
      </c>
      <c r="AJ80" s="5">
        <f t="shared" si="31"/>
        <v>1.7360310579465521</v>
      </c>
      <c r="AK80" s="6">
        <f t="shared" si="32"/>
        <v>-0.72763058677818448</v>
      </c>
    </row>
    <row r="81" spans="1:37" x14ac:dyDescent="0.35">
      <c r="A81" t="s">
        <v>139</v>
      </c>
      <c r="B81">
        <v>1.02128028151054E-2</v>
      </c>
      <c r="C81">
        <v>1484.1800579167605</v>
      </c>
      <c r="D81">
        <v>1441.2746512510059</v>
      </c>
      <c r="E81">
        <v>53817.298204577135</v>
      </c>
      <c r="F81">
        <v>51933.03890940392</v>
      </c>
      <c r="G81" s="13">
        <v>91.874724261829101</v>
      </c>
      <c r="H81">
        <v>88.356842831776902</v>
      </c>
      <c r="I81" s="3">
        <f t="shared" si="16"/>
        <v>3.981447635866657E-2</v>
      </c>
      <c r="L81">
        <f t="shared" si="24"/>
        <v>80.737996458959728</v>
      </c>
      <c r="M81">
        <f t="shared" si="25"/>
        <v>532.19024901523164</v>
      </c>
      <c r="N81">
        <f t="shared" si="26"/>
        <v>518.45943228233398</v>
      </c>
      <c r="O81">
        <f t="shared" si="27"/>
        <v>235.8040401585871</v>
      </c>
      <c r="P81">
        <f t="shared" si="28"/>
        <v>233.98132242300284</v>
      </c>
      <c r="Q81">
        <f t="shared" si="29"/>
        <v>285.6252515181489</v>
      </c>
      <c r="R81">
        <f t="shared" si="30"/>
        <v>281.42544880538543</v>
      </c>
      <c r="S81" s="6"/>
      <c r="T81" s="3">
        <f t="shared" si="17"/>
        <v>2.9769070474189752E-2</v>
      </c>
      <c r="U81" s="3">
        <f t="shared" si="18"/>
        <v>3.6282477104031319E-2</v>
      </c>
      <c r="W81">
        <f t="shared" si="21"/>
        <v>2.2569174330402211</v>
      </c>
      <c r="X81">
        <f t="shared" si="22"/>
        <v>1.211282263552631</v>
      </c>
      <c r="Y81">
        <f t="shared" si="23"/>
        <v>0.53669764157962641</v>
      </c>
      <c r="AA81" s="3">
        <f t="shared" si="19"/>
        <v>2.6483878733679633E-2</v>
      </c>
      <c r="AB81" s="3">
        <f t="shared" si="20"/>
        <v>7.7900138212274594E-3</v>
      </c>
      <c r="AD81" s="5">
        <f t="shared" si="31"/>
        <v>-7.6047181839444811E-2</v>
      </c>
      <c r="AE81" s="5">
        <f t="shared" si="31"/>
        <v>2.1627748163973948</v>
      </c>
      <c r="AF81" s="5">
        <f t="shared" si="31"/>
        <v>1.221010840521175</v>
      </c>
      <c r="AG81" s="5">
        <f t="shared" si="31"/>
        <v>2.5971431204553141</v>
      </c>
      <c r="AH81" s="5">
        <f t="shared" si="31"/>
        <v>2.0075636663611229</v>
      </c>
      <c r="AI81" s="5">
        <f t="shared" si="31"/>
        <v>1.2772028115141332</v>
      </c>
      <c r="AJ81" s="5">
        <f t="shared" si="31"/>
        <v>1.5355870345411748</v>
      </c>
      <c r="AK81" s="6">
        <f t="shared" si="32"/>
        <v>-0.16826413431150483</v>
      </c>
    </row>
    <row r="82" spans="1:37" x14ac:dyDescent="0.35">
      <c r="A82" t="s">
        <v>140</v>
      </c>
      <c r="B82">
        <v>1.0207091714420601E-2</v>
      </c>
      <c r="C82">
        <v>1471.5316836529848</v>
      </c>
      <c r="D82">
        <v>1449.4112890216213</v>
      </c>
      <c r="E82">
        <v>52890.617360848359</v>
      </c>
      <c r="F82">
        <v>51512.301736562229</v>
      </c>
      <c r="G82" s="13">
        <v>90.582194754105899</v>
      </c>
      <c r="H82">
        <v>88.196898848026208</v>
      </c>
      <c r="I82" s="3">
        <f t="shared" si="16"/>
        <v>2.70451221894983E-2</v>
      </c>
      <c r="J82">
        <f>AVERAGE(H82:H85)</f>
        <v>87.870461766884176</v>
      </c>
      <c r="K82" s="20">
        <f>AVERAGE(G79:G82)</f>
        <v>90.233009711455324</v>
      </c>
      <c r="L82">
        <f t="shared" si="24"/>
        <v>80.692846970105975</v>
      </c>
      <c r="M82">
        <f t="shared" si="25"/>
        <v>527.65485493472841</v>
      </c>
      <c r="N82">
        <f t="shared" si="26"/>
        <v>521.386366850689</v>
      </c>
      <c r="O82">
        <f t="shared" si="27"/>
        <v>231.74372694743025</v>
      </c>
      <c r="P82">
        <f t="shared" si="28"/>
        <v>232.08571526884128</v>
      </c>
      <c r="Q82">
        <f t="shared" si="29"/>
        <v>281.60696391288803</v>
      </c>
      <c r="R82">
        <f t="shared" si="30"/>
        <v>280.91601109837654</v>
      </c>
      <c r="S82" s="6"/>
      <c r="T82" s="3">
        <f t="shared" si="17"/>
        <v>1.5261640915116059E-2</v>
      </c>
      <c r="U82" s="3">
        <f t="shared" si="18"/>
        <v>2.6757018766797369E-2</v>
      </c>
      <c r="W82">
        <f t="shared" si="21"/>
        <v>2.2768894842811598</v>
      </c>
      <c r="X82">
        <f t="shared" si="22"/>
        <v>1.2151654226945654</v>
      </c>
      <c r="Y82">
        <f t="shared" si="23"/>
        <v>0.53369539061234106</v>
      </c>
      <c r="AA82" s="3">
        <f t="shared" si="19"/>
        <v>1.2022731092687922E-2</v>
      </c>
      <c r="AB82" s="3">
        <f t="shared" si="20"/>
        <v>-1.4735431735420912E-3</v>
      </c>
      <c r="AD82" s="5">
        <f t="shared" si="31"/>
        <v>-0.12322748661353078</v>
      </c>
      <c r="AE82" s="5">
        <f t="shared" si="31"/>
        <v>2.8250388070480525</v>
      </c>
      <c r="AF82" s="5">
        <f t="shared" si="31"/>
        <v>1.0320905509890732</v>
      </c>
      <c r="AG82" s="5">
        <f t="shared" si="31"/>
        <v>2.4417252900079456</v>
      </c>
      <c r="AH82" s="5">
        <f t="shared" si="31"/>
        <v>1.6462879968154764</v>
      </c>
      <c r="AI82" s="5">
        <f t="shared" si="31"/>
        <v>3.3336183395943353</v>
      </c>
      <c r="AJ82" s="5">
        <f t="shared" si="31"/>
        <v>1.2133751662534831</v>
      </c>
      <c r="AK82" s="6">
        <f t="shared" si="32"/>
        <v>1.7473929187849537</v>
      </c>
    </row>
    <row r="83" spans="1:37" x14ac:dyDescent="0.35">
      <c r="A83" t="s">
        <v>141</v>
      </c>
      <c r="B83">
        <v>1.0201110722935501E-2</v>
      </c>
      <c r="C83">
        <v>1475.3162013515321</v>
      </c>
      <c r="D83">
        <v>1455.5212468884101</v>
      </c>
      <c r="E83">
        <v>51172.590023107499</v>
      </c>
      <c r="F83">
        <v>50525.720713471834</v>
      </c>
      <c r="G83" s="13">
        <v>88.993134829154698</v>
      </c>
      <c r="H83">
        <v>87.48085010635485</v>
      </c>
      <c r="I83" s="3">
        <f t="shared" si="16"/>
        <v>1.7287037345445174E-2</v>
      </c>
      <c r="J83" s="7"/>
      <c r="K83" s="7"/>
      <c r="L83">
        <f t="shared" si="24"/>
        <v>80.645563841459762</v>
      </c>
      <c r="M83">
        <f t="shared" si="25"/>
        <v>529.01188934955496</v>
      </c>
      <c r="N83">
        <f t="shared" si="26"/>
        <v>523.58425833801562</v>
      </c>
      <c r="O83">
        <f t="shared" si="27"/>
        <v>224.21607690074427</v>
      </c>
      <c r="P83">
        <f t="shared" si="28"/>
        <v>227.64073116415932</v>
      </c>
      <c r="Q83">
        <f t="shared" si="29"/>
        <v>276.66680605784921</v>
      </c>
      <c r="R83">
        <f t="shared" si="30"/>
        <v>278.63532369451519</v>
      </c>
      <c r="S83" s="6"/>
      <c r="T83" s="3">
        <f t="shared" si="17"/>
        <v>1.3599907596979044E-2</v>
      </c>
      <c r="U83" s="3">
        <f t="shared" si="18"/>
        <v>1.2802772538446749E-2</v>
      </c>
      <c r="W83">
        <f t="shared" si="21"/>
        <v>2.3593842897525024</v>
      </c>
      <c r="X83">
        <f t="shared" si="22"/>
        <v>1.2339293858054781</v>
      </c>
      <c r="Y83">
        <f t="shared" si="23"/>
        <v>0.52298787915338552</v>
      </c>
      <c r="AA83" s="3">
        <f t="shared" si="19"/>
        <v>1.0366299072412932E-2</v>
      </c>
      <c r="AB83" s="3">
        <f t="shared" si="20"/>
        <v>-1.504411906384806E-2</v>
      </c>
      <c r="AD83" s="5">
        <f t="shared" si="31"/>
        <v>-0.16099295798744917</v>
      </c>
      <c r="AE83" s="5">
        <f t="shared" si="31"/>
        <v>3.3057573529997608</v>
      </c>
      <c r="AF83" s="5">
        <f t="shared" si="31"/>
        <v>1.0452863707135052</v>
      </c>
      <c r="AG83" s="5">
        <f t="shared" si="31"/>
        <v>1.594115177430111</v>
      </c>
      <c r="AH83" s="5">
        <f t="shared" si="31"/>
        <v>1.2019669661025523</v>
      </c>
      <c r="AI83" s="5">
        <f t="shared" si="31"/>
        <v>4.3094827820860271</v>
      </c>
      <c r="AJ83" s="5">
        <f t="shared" si="31"/>
        <v>0.95929113523531839</v>
      </c>
      <c r="AK83" s="6">
        <f t="shared" si="32"/>
        <v>3.4923617281513728</v>
      </c>
    </row>
    <row r="84" spans="1:37" x14ac:dyDescent="0.35">
      <c r="A84" t="s">
        <v>142</v>
      </c>
      <c r="B84">
        <v>1.0195196713125E-2</v>
      </c>
      <c r="C84">
        <v>1334.4273150586739</v>
      </c>
      <c r="D84">
        <v>1458.7955013623696</v>
      </c>
      <c r="E84">
        <v>51766.67417731481</v>
      </c>
      <c r="F84">
        <v>50767.508879219145</v>
      </c>
      <c r="G84" s="13">
        <v>84.027998989932996</v>
      </c>
      <c r="H84">
        <v>87.737598740185419</v>
      </c>
      <c r="I84" s="3">
        <f t="shared" si="16"/>
        <v>-4.2280616332315446E-2</v>
      </c>
      <c r="L84">
        <f t="shared" si="24"/>
        <v>80.598810240926895</v>
      </c>
      <c r="M84">
        <f t="shared" si="25"/>
        <v>478.492620424113</v>
      </c>
      <c r="N84">
        <f t="shared" si="26"/>
        <v>524.76208250514674</v>
      </c>
      <c r="O84">
        <f t="shared" si="27"/>
        <v>226.81909578927645</v>
      </c>
      <c r="P84">
        <f t="shared" si="28"/>
        <v>228.73009385033836</v>
      </c>
      <c r="Q84">
        <f t="shared" si="29"/>
        <v>261.23091567239447</v>
      </c>
      <c r="R84">
        <f t="shared" si="30"/>
        <v>279.45309396776395</v>
      </c>
      <c r="S84" s="6"/>
      <c r="T84" s="3">
        <f t="shared" si="17"/>
        <v>-8.5254023739138374E-2</v>
      </c>
      <c r="U84" s="3">
        <f t="shared" si="18"/>
        <v>1.9681196106603904E-2</v>
      </c>
      <c r="W84">
        <f t="shared" si="21"/>
        <v>2.1095782026600212</v>
      </c>
      <c r="X84">
        <f t="shared" si="22"/>
        <v>1.151714827022712</v>
      </c>
      <c r="Y84">
        <f t="shared" si="23"/>
        <v>0.54594554758410252</v>
      </c>
      <c r="AA84" s="3">
        <f t="shared" si="19"/>
        <v>-8.8172266296660085E-2</v>
      </c>
      <c r="AB84" s="3">
        <f t="shared" si="20"/>
        <v>-8.3548169324509924E-3</v>
      </c>
      <c r="AD84" s="5">
        <f t="shared" si="31"/>
        <v>-0.18991108529567979</v>
      </c>
      <c r="AE84" s="5">
        <f t="shared" si="31"/>
        <v>0.59602064067949545</v>
      </c>
      <c r="AF84" s="5">
        <f t="shared" si="31"/>
        <v>1.2263004504307951</v>
      </c>
      <c r="AG84" s="5">
        <f t="shared" si="31"/>
        <v>0.81353236733532341</v>
      </c>
      <c r="AH84" s="5">
        <f t="shared" si="31"/>
        <v>0.89384788973816409</v>
      </c>
      <c r="AI84" s="5">
        <f t="shared" si="31"/>
        <v>1.1872008612899831</v>
      </c>
      <c r="AJ84" s="5">
        <f t="shared" si="31"/>
        <v>0.86556957521484179</v>
      </c>
      <c r="AK84" s="6">
        <f t="shared" si="32"/>
        <v>0.37158340043931154</v>
      </c>
    </row>
    <row r="85" spans="1:37" x14ac:dyDescent="0.35">
      <c r="A85" t="s">
        <v>143</v>
      </c>
      <c r="B85">
        <v>1.01897122676368E-2</v>
      </c>
      <c r="C85">
        <v>1385.4337829412511</v>
      </c>
      <c r="D85">
        <v>1446.6149095322473</v>
      </c>
      <c r="E85">
        <v>52664.629597575622</v>
      </c>
      <c r="F85">
        <v>51635.060324353006</v>
      </c>
      <c r="G85" s="13">
        <v>88.185004633626903</v>
      </c>
      <c r="H85">
        <v>88.066499372970185</v>
      </c>
      <c r="I85" s="3">
        <f t="shared" si="16"/>
        <v>1.345633827851349E-3</v>
      </c>
      <c r="L85">
        <f t="shared" si="24"/>
        <v>80.555452589905698</v>
      </c>
      <c r="M85">
        <f t="shared" si="25"/>
        <v>496.78227786764319</v>
      </c>
      <c r="N85">
        <f t="shared" si="26"/>
        <v>520.38044523731128</v>
      </c>
      <c r="O85">
        <f t="shared" si="27"/>
        <v>230.75354666369421</v>
      </c>
      <c r="P85">
        <f t="shared" si="28"/>
        <v>232.63879703168925</v>
      </c>
      <c r="Q85">
        <f t="shared" si="29"/>
        <v>274.15444596957042</v>
      </c>
      <c r="R85">
        <f t="shared" si="30"/>
        <v>280.50067562898346</v>
      </c>
      <c r="S85" s="6"/>
      <c r="T85" s="3">
        <f t="shared" si="17"/>
        <v>-4.2292614425478825E-2</v>
      </c>
      <c r="U85" s="3">
        <f t="shared" si="18"/>
        <v>1.9939344831888084E-2</v>
      </c>
      <c r="W85">
        <f t="shared" si="21"/>
        <v>2.1528695227019226</v>
      </c>
      <c r="X85">
        <f t="shared" si="22"/>
        <v>1.1880833466413834</v>
      </c>
      <c r="Y85">
        <f t="shared" si="23"/>
        <v>0.55186035851829018</v>
      </c>
      <c r="AA85" s="3">
        <f t="shared" si="19"/>
        <v>-4.5347913407673301E-2</v>
      </c>
      <c r="AB85" s="3">
        <f t="shared" si="20"/>
        <v>-8.1037659756220126E-3</v>
      </c>
      <c r="AD85" s="5">
        <f t="shared" si="31"/>
        <v>-0.20931263843373404</v>
      </c>
      <c r="AE85" s="5">
        <f t="shared" si="31"/>
        <v>-2.2716425621998271</v>
      </c>
      <c r="AF85" s="5">
        <f t="shared" si="31"/>
        <v>1.1244708875635334</v>
      </c>
      <c r="AG85" s="5">
        <f t="shared" si="31"/>
        <v>-0.55722383539720255</v>
      </c>
      <c r="AH85" s="5">
        <f t="shared" si="31"/>
        <v>0.17534515932173811</v>
      </c>
      <c r="AI85" s="5">
        <f t="shared" si="31"/>
        <v>-1.0975285671534718</v>
      </c>
      <c r="AJ85" s="5">
        <f t="shared" si="31"/>
        <v>0.43760957023153413</v>
      </c>
      <c r="AK85" s="6">
        <f t="shared" si="32"/>
        <v>-3.5080086035887703</v>
      </c>
    </row>
    <row r="86" spans="1:37" x14ac:dyDescent="0.35">
      <c r="A86" t="s">
        <v>144</v>
      </c>
      <c r="B86">
        <v>1.01849667249233E-2</v>
      </c>
      <c r="C86">
        <v>1392.9275491976023</v>
      </c>
      <c r="D86">
        <v>1445.46170058857</v>
      </c>
      <c r="E86">
        <v>52796.42853945963</v>
      </c>
      <c r="F86">
        <v>52548.982146932787</v>
      </c>
      <c r="G86" s="13">
        <v>84.3577261082321</v>
      </c>
      <c r="H86">
        <v>88.765675651063304</v>
      </c>
      <c r="I86" s="3">
        <f t="shared" si="16"/>
        <v>-4.9658266109062196E-2</v>
      </c>
      <c r="J86">
        <f>AVERAGE(H86:H89)</f>
        <v>89.161985491692349</v>
      </c>
      <c r="K86" s="20">
        <f>AVERAGE(G83:G86)</f>
        <v>86.390966140236685</v>
      </c>
      <c r="L86">
        <f t="shared" si="24"/>
        <v>80.517936384243555</v>
      </c>
      <c r="M86">
        <f t="shared" si="25"/>
        <v>499.46935704564214</v>
      </c>
      <c r="N86">
        <f t="shared" si="26"/>
        <v>519.96560962376407</v>
      </c>
      <c r="O86">
        <f t="shared" si="27"/>
        <v>231.33103241682019</v>
      </c>
      <c r="P86">
        <f t="shared" si="28"/>
        <v>236.75641928390328</v>
      </c>
      <c r="Q86">
        <f t="shared" si="29"/>
        <v>262.25598967237886</v>
      </c>
      <c r="R86">
        <f t="shared" si="30"/>
        <v>282.72762253598262</v>
      </c>
      <c r="S86" s="6"/>
      <c r="T86" s="3">
        <f t="shared" si="17"/>
        <v>-3.6344201558281775E-2</v>
      </c>
      <c r="U86" s="3">
        <f t="shared" si="18"/>
        <v>4.7088712743275085E-3</v>
      </c>
      <c r="W86">
        <f t="shared" si="21"/>
        <v>2.1591109148974059</v>
      </c>
      <c r="X86">
        <f t="shared" si="22"/>
        <v>1.133682701073313</v>
      </c>
      <c r="Y86">
        <f t="shared" si="23"/>
        <v>0.5250692279174467</v>
      </c>
      <c r="AA86" s="3">
        <f t="shared" si="19"/>
        <v>-3.9418477296897736E-2</v>
      </c>
      <c r="AB86" s="3">
        <f t="shared" si="20"/>
        <v>-2.2915479476724565E-2</v>
      </c>
      <c r="AD86" s="5">
        <f t="shared" si="31"/>
        <v>-0.21809579014054892</v>
      </c>
      <c r="AE86" s="5">
        <f t="shared" si="31"/>
        <v>-4.5523430876153625</v>
      </c>
      <c r="AF86" s="5">
        <f t="shared" si="31"/>
        <v>0.77011604391259425</v>
      </c>
      <c r="AG86" s="5">
        <f t="shared" si="31"/>
        <v>-0.98724285638388531</v>
      </c>
      <c r="AH86" s="5">
        <f t="shared" si="31"/>
        <v>0.4797358599527346</v>
      </c>
      <c r="AI86" s="5">
        <f t="shared" si="31"/>
        <v>-4.2579135767549348</v>
      </c>
      <c r="AJ86" s="5">
        <f t="shared" si="31"/>
        <v>0.40200002498254062</v>
      </c>
      <c r="AK86" s="6">
        <f t="shared" si="32"/>
        <v>-11.59182415956283</v>
      </c>
    </row>
    <row r="87" spans="1:37" x14ac:dyDescent="0.35">
      <c r="A87" t="s">
        <v>145</v>
      </c>
      <c r="B87">
        <v>1.01813532695193E-2</v>
      </c>
      <c r="C87">
        <v>1350.2108388684167</v>
      </c>
      <c r="D87">
        <v>1440.3974067967947</v>
      </c>
      <c r="E87">
        <v>52631.487607155876</v>
      </c>
      <c r="F87">
        <v>52572.492498678745</v>
      </c>
      <c r="G87" s="13">
        <v>89.110237682816802</v>
      </c>
      <c r="H87">
        <v>88.598415701685624</v>
      </c>
      <c r="I87" s="3">
        <f t="shared" si="16"/>
        <v>5.776875095086377E-3</v>
      </c>
      <c r="J87" s="3"/>
      <c r="K87" s="3"/>
      <c r="L87">
        <f t="shared" si="24"/>
        <v>80.489369970606219</v>
      </c>
      <c r="M87">
        <f t="shared" si="25"/>
        <v>484.15220156579409</v>
      </c>
      <c r="N87">
        <f t="shared" si="26"/>
        <v>518.1438674027961</v>
      </c>
      <c r="O87">
        <f t="shared" si="27"/>
        <v>230.60833284767978</v>
      </c>
      <c r="P87">
        <f t="shared" si="28"/>
        <v>236.86234382264914</v>
      </c>
      <c r="Q87">
        <f t="shared" si="29"/>
        <v>277.03086192086778</v>
      </c>
      <c r="R87">
        <f t="shared" si="30"/>
        <v>282.19488274116674</v>
      </c>
      <c r="S87" s="6"/>
      <c r="T87" s="3">
        <f t="shared" si="17"/>
        <v>-6.2612281515375678E-2</v>
      </c>
      <c r="U87" s="3">
        <f t="shared" si="18"/>
        <v>1.1221668532952478E-3</v>
      </c>
      <c r="W87">
        <f t="shared" si="21"/>
        <v>2.0994566657120051</v>
      </c>
      <c r="X87">
        <f t="shared" si="22"/>
        <v>1.2013046471475546</v>
      </c>
      <c r="Y87">
        <f t="shared" si="23"/>
        <v>0.57219787708271019</v>
      </c>
      <c r="AA87" s="3">
        <f t="shared" si="19"/>
        <v>-6.5602756252594041E-2</v>
      </c>
      <c r="AB87" s="3">
        <f t="shared" si="20"/>
        <v>-2.6403567886890689E-2</v>
      </c>
      <c r="AD87" s="5">
        <f t="shared" si="31"/>
        <v>-0.21479799028708557</v>
      </c>
      <c r="AE87" s="5">
        <f t="shared" si="31"/>
        <v>-7.3174735426849935</v>
      </c>
      <c r="AF87" s="5">
        <f t="shared" si="31"/>
        <v>0.14984334875522975</v>
      </c>
      <c r="AG87" s="5">
        <f t="shared" si="31"/>
        <v>-1.4518329851453959E-2</v>
      </c>
      <c r="AH87" s="5">
        <f t="shared" si="31"/>
        <v>1.4761559795641643</v>
      </c>
      <c r="AI87" s="5">
        <f t="shared" si="31"/>
        <v>-4.7709015296112707</v>
      </c>
      <c r="AJ87" s="5">
        <f t="shared" si="31"/>
        <v>0.59205861611328903</v>
      </c>
      <c r="AK87" s="6">
        <f t="shared" si="32"/>
        <v>-9.0581574184850133</v>
      </c>
    </row>
    <row r="88" spans="1:37" x14ac:dyDescent="0.35">
      <c r="A88" t="s">
        <v>146</v>
      </c>
      <c r="B88">
        <v>1.01790475455066E-2</v>
      </c>
      <c r="C88">
        <v>1364.5748981062693</v>
      </c>
      <c r="D88">
        <v>1433.9880736357281</v>
      </c>
      <c r="E88">
        <v>54406.218188767161</v>
      </c>
      <c r="F88">
        <v>53790.749750553034</v>
      </c>
      <c r="G88" s="13">
        <v>87.032910902023303</v>
      </c>
      <c r="H88">
        <v>89.399216251330799</v>
      </c>
      <c r="I88" s="3">
        <f t="shared" si="16"/>
        <v>-2.6468971972360783E-2</v>
      </c>
      <c r="L88">
        <f t="shared" si="24"/>
        <v>80.471141915042736</v>
      </c>
      <c r="M88">
        <f t="shared" si="25"/>
        <v>489.30279783063833</v>
      </c>
      <c r="N88">
        <f t="shared" si="26"/>
        <v>515.83828377991711</v>
      </c>
      <c r="O88">
        <f t="shared" si="27"/>
        <v>238.3844318957243</v>
      </c>
      <c r="P88">
        <f t="shared" si="28"/>
        <v>242.35113186261387</v>
      </c>
      <c r="Q88">
        <f t="shared" si="29"/>
        <v>270.57275291410099</v>
      </c>
      <c r="R88">
        <f t="shared" si="30"/>
        <v>284.74551319450433</v>
      </c>
      <c r="S88" s="6"/>
      <c r="T88" s="3">
        <f t="shared" si="17"/>
        <v>-4.8405685378867136E-2</v>
      </c>
      <c r="U88" s="3">
        <f t="shared" si="18"/>
        <v>1.1441901090211148E-2</v>
      </c>
      <c r="W88">
        <f t="shared" si="21"/>
        <v>2.0525786601898246</v>
      </c>
      <c r="X88">
        <f t="shared" si="22"/>
        <v>1.1350269426673665</v>
      </c>
      <c r="Y88">
        <f t="shared" si="23"/>
        <v>0.55297610010346587</v>
      </c>
      <c r="AA88" s="3">
        <f t="shared" si="19"/>
        <v>-5.144148230882406E-2</v>
      </c>
      <c r="AB88" s="3">
        <f t="shared" si="20"/>
        <v>-1.6367573513699329E-2</v>
      </c>
      <c r="AD88" s="5">
        <f t="shared" si="31"/>
        <v>-0.19874989365472606</v>
      </c>
      <c r="AE88" s="5">
        <f t="shared" si="31"/>
        <v>-4.7230995070078885</v>
      </c>
      <c r="AF88" s="5">
        <f t="shared" si="31"/>
        <v>-0.66392041551092129</v>
      </c>
      <c r="AG88" s="5">
        <f t="shared" si="31"/>
        <v>1.3601824600242063</v>
      </c>
      <c r="AH88" s="5">
        <f t="shared" si="31"/>
        <v>2.8371373674678901</v>
      </c>
      <c r="AI88" s="5">
        <f t="shared" si="31"/>
        <v>-1.9107152900592284</v>
      </c>
      <c r="AJ88" s="5">
        <f t="shared" si="31"/>
        <v>0.86920357352058275</v>
      </c>
      <c r="AK88" s="6">
        <f t="shared" si="32"/>
        <v>-3.1982368092668483</v>
      </c>
    </row>
    <row r="89" spans="1:37" x14ac:dyDescent="0.35">
      <c r="A89" t="s">
        <v>147</v>
      </c>
      <c r="B89">
        <v>1.0178468542423699E-2</v>
      </c>
      <c r="C89">
        <v>1370.6718691879892</v>
      </c>
      <c r="D89">
        <v>1426.7123157415831</v>
      </c>
      <c r="E89">
        <v>55032.409497910536</v>
      </c>
      <c r="F89">
        <v>54659.999645973694</v>
      </c>
      <c r="G89" s="13">
        <v>87.416547378452506</v>
      </c>
      <c r="H89">
        <v>89.884634362689681</v>
      </c>
      <c r="I89" s="3">
        <f t="shared" si="16"/>
        <v>-2.7458385982617468E-2</v>
      </c>
      <c r="L89">
        <f t="shared" si="24"/>
        <v>80.466564567403381</v>
      </c>
      <c r="M89">
        <f t="shared" si="25"/>
        <v>491.48902081679921</v>
      </c>
      <c r="N89">
        <f t="shared" si="26"/>
        <v>513.22102737847558</v>
      </c>
      <c r="O89">
        <f t="shared" si="27"/>
        <v>241.12813040037432</v>
      </c>
      <c r="P89">
        <f t="shared" si="28"/>
        <v>246.26748731412883</v>
      </c>
      <c r="Q89">
        <f t="shared" si="29"/>
        <v>271.76542332429301</v>
      </c>
      <c r="R89">
        <f t="shared" si="30"/>
        <v>286.29161879843053</v>
      </c>
      <c r="S89" s="6"/>
      <c r="T89" s="3">
        <f t="shared" si="17"/>
        <v>-3.927943001211498E-2</v>
      </c>
      <c r="U89" s="3">
        <f t="shared" si="18"/>
        <v>6.8132062632435542E-3</v>
      </c>
      <c r="W89">
        <f t="shared" si="21"/>
        <v>2.038289850299591</v>
      </c>
      <c r="X89">
        <f t="shared" si="22"/>
        <v>1.1270581448669961</v>
      </c>
      <c r="Y89">
        <f t="shared" si="23"/>
        <v>0.55294301970906612</v>
      </c>
      <c r="AA89" s="3">
        <f t="shared" si="19"/>
        <v>-4.2344341720921053E-2</v>
      </c>
      <c r="AB89" s="3">
        <f t="shared" si="20"/>
        <v>-2.0869002927694447E-2</v>
      </c>
      <c r="AD89" s="5">
        <f t="shared" ref="AD89:AJ104" si="33">(AVERAGE(L86:L89)/AVERAGE(L82:L85)-1)*100</f>
        <v>-0.16982116180093154</v>
      </c>
      <c r="AE89" s="5">
        <f t="shared" si="33"/>
        <v>-3.3233368469950397</v>
      </c>
      <c r="AF89" s="5">
        <f t="shared" si="33"/>
        <v>-1.097757062292648</v>
      </c>
      <c r="AG89" s="5">
        <f t="shared" si="33"/>
        <v>3.0562112350249082</v>
      </c>
      <c r="AH89" s="5">
        <f t="shared" si="33"/>
        <v>4.4666434951451395</v>
      </c>
      <c r="AI89" s="5">
        <f t="shared" si="33"/>
        <v>-1.1003523340326393</v>
      </c>
      <c r="AJ89" s="5">
        <f t="shared" si="33"/>
        <v>1.469804185432122</v>
      </c>
      <c r="AK89" s="6">
        <f t="shared" si="32"/>
        <v>-1.7486387268036905</v>
      </c>
    </row>
    <row r="90" spans="1:37" x14ac:dyDescent="0.35">
      <c r="A90" t="s">
        <v>148</v>
      </c>
      <c r="B90">
        <v>1.0179986414468101E-2</v>
      </c>
      <c r="C90">
        <v>1331.9218455335069</v>
      </c>
      <c r="D90">
        <v>1423.3326899138319</v>
      </c>
      <c r="E90">
        <v>55171.126906855512</v>
      </c>
      <c r="F90">
        <v>55759.509431132523</v>
      </c>
      <c r="G90" s="13">
        <v>85.612315178952699</v>
      </c>
      <c r="H90">
        <v>90.69010036359586</v>
      </c>
      <c r="I90" s="3">
        <f t="shared" si="16"/>
        <v>-5.5990512352343237E-2</v>
      </c>
      <c r="J90">
        <f>AVERAGE(H90:H93)</f>
        <v>91.73308764363594</v>
      </c>
      <c r="K90" s="20">
        <f>AVERAGE(G87:G90)</f>
        <v>87.293002785561328</v>
      </c>
      <c r="L90">
        <f t="shared" si="24"/>
        <v>80.478564206480399</v>
      </c>
      <c r="M90">
        <f t="shared" si="25"/>
        <v>477.59422103962714</v>
      </c>
      <c r="N90">
        <f t="shared" si="26"/>
        <v>512.00529872713093</v>
      </c>
      <c r="O90">
        <f t="shared" si="27"/>
        <v>241.73592987304971</v>
      </c>
      <c r="P90">
        <f t="shared" si="28"/>
        <v>251.22126546674738</v>
      </c>
      <c r="Q90">
        <f t="shared" si="29"/>
        <v>266.15632593739195</v>
      </c>
      <c r="R90">
        <f t="shared" si="30"/>
        <v>288.85710918420716</v>
      </c>
      <c r="S90" s="6"/>
      <c r="T90" s="3">
        <f t="shared" si="17"/>
        <v>-6.4223104709173029E-2</v>
      </c>
      <c r="U90" s="3">
        <f t="shared" si="18"/>
        <v>-1.0552146715058774E-2</v>
      </c>
      <c r="W90">
        <f t="shared" si="21"/>
        <v>1.975685705018865</v>
      </c>
      <c r="X90">
        <f t="shared" si="22"/>
        <v>1.1010209614978084</v>
      </c>
      <c r="Y90">
        <f t="shared" si="23"/>
        <v>0.55728548255467336</v>
      </c>
      <c r="AA90" s="3">
        <f t="shared" si="19"/>
        <v>-6.7208440563117922E-2</v>
      </c>
      <c r="AB90" s="3">
        <f t="shared" si="20"/>
        <v>-3.7756897594137695E-2</v>
      </c>
      <c r="AD90" s="5">
        <f t="shared" si="33"/>
        <v>-0.1278621423451809</v>
      </c>
      <c r="AE90" s="5">
        <f t="shared" si="33"/>
        <v>-3.0551573651522501</v>
      </c>
      <c r="AF90" s="5">
        <f t="shared" si="33"/>
        <v>-1.4115969626047886</v>
      </c>
      <c r="AG90" s="5">
        <f t="shared" si="33"/>
        <v>4.2422774418340969</v>
      </c>
      <c r="AH90" s="5">
        <f t="shared" si="33"/>
        <v>5.5020582806069251</v>
      </c>
      <c r="AI90" s="5">
        <f t="shared" si="33"/>
        <v>1.0441330681038918</v>
      </c>
      <c r="AJ90" s="5">
        <f t="shared" si="33"/>
        <v>1.8525014206836943</v>
      </c>
      <c r="AK90" s="6">
        <f t="shared" si="32"/>
        <v>-0.43636584758000435</v>
      </c>
    </row>
    <row r="91" spans="1:37" x14ac:dyDescent="0.35">
      <c r="A91" t="s">
        <v>149</v>
      </c>
      <c r="B91">
        <v>1.01839004536231E-2</v>
      </c>
      <c r="C91">
        <v>1286.4803251006115</v>
      </c>
      <c r="D91">
        <v>1416.5893866597046</v>
      </c>
      <c r="E91">
        <v>56062.20467390171</v>
      </c>
      <c r="F91">
        <v>56726.34972533043</v>
      </c>
      <c r="G91" s="13">
        <v>84.767524660917601</v>
      </c>
      <c r="H91">
        <v>91.29112444664689</v>
      </c>
      <c r="I91" s="3">
        <f t="shared" si="16"/>
        <v>-7.1459299305069515E-2</v>
      </c>
      <c r="J91" s="3"/>
      <c r="K91" s="3"/>
      <c r="L91">
        <f t="shared" si="24"/>
        <v>80.509506905087008</v>
      </c>
      <c r="M91">
        <f t="shared" si="25"/>
        <v>461.30001607048206</v>
      </c>
      <c r="N91">
        <f t="shared" si="26"/>
        <v>509.5795784289158</v>
      </c>
      <c r="O91">
        <f t="shared" si="27"/>
        <v>245.64024585647667</v>
      </c>
      <c r="P91">
        <f t="shared" si="28"/>
        <v>255.57730885182474</v>
      </c>
      <c r="Q91">
        <f t="shared" si="29"/>
        <v>263.52999419998969</v>
      </c>
      <c r="R91">
        <f t="shared" si="30"/>
        <v>290.77143145845946</v>
      </c>
      <c r="S91" s="6"/>
      <c r="T91" s="3">
        <f t="shared" si="17"/>
        <v>-9.184670080430879E-2</v>
      </c>
      <c r="U91" s="3">
        <f t="shared" si="18"/>
        <v>-1.170787569876286E-2</v>
      </c>
      <c r="W91">
        <f t="shared" si="21"/>
        <v>1.8779496595196035</v>
      </c>
      <c r="X91">
        <f t="shared" si="22"/>
        <v>1.0728290605683797</v>
      </c>
      <c r="Y91">
        <f t="shared" si="23"/>
        <v>0.57127679388531594</v>
      </c>
      <c r="AA91" s="3">
        <f t="shared" si="19"/>
        <v>-9.4743911259718039E-2</v>
      </c>
      <c r="AB91" s="3">
        <f t="shared" si="20"/>
        <v>-3.8880849947086848E-2</v>
      </c>
      <c r="AD91" s="5">
        <f t="shared" si="33"/>
        <v>-7.31904777670489E-2</v>
      </c>
      <c r="AE91" s="5">
        <f t="shared" si="33"/>
        <v>-2.0016576684013798</v>
      </c>
      <c r="AF91" s="5">
        <f t="shared" si="33"/>
        <v>-1.5652362930616337</v>
      </c>
      <c r="AG91" s="5">
        <f t="shared" si="33"/>
        <v>5.1523775557601459</v>
      </c>
      <c r="AH91" s="5">
        <f t="shared" si="33"/>
        <v>6.4631376948077968</v>
      </c>
      <c r="AI91" s="5">
        <f t="shared" si="33"/>
        <v>-0.24637436669783241</v>
      </c>
      <c r="AJ91" s="5">
        <f t="shared" si="33"/>
        <v>2.2926430521966301</v>
      </c>
      <c r="AK91" s="6">
        <f t="shared" si="32"/>
        <v>-1.1074630289533192</v>
      </c>
    </row>
    <row r="92" spans="1:37" x14ac:dyDescent="0.35">
      <c r="A92" t="s">
        <v>150</v>
      </c>
      <c r="B92">
        <v>1.01903894203632E-2</v>
      </c>
      <c r="C92">
        <v>1279.5020232199965</v>
      </c>
      <c r="D92">
        <v>1408.682936059259</v>
      </c>
      <c r="E92">
        <v>57103.696095362</v>
      </c>
      <c r="F92">
        <v>57725.577111111517</v>
      </c>
      <c r="G92" s="13">
        <v>86.141733326431805</v>
      </c>
      <c r="H92">
        <v>91.892813650178212</v>
      </c>
      <c r="I92" s="3">
        <f t="shared" si="16"/>
        <v>-6.2584658095679646E-2</v>
      </c>
      <c r="L92">
        <f t="shared" si="24"/>
        <v>80.560805866123403</v>
      </c>
      <c r="M92">
        <f t="shared" si="25"/>
        <v>458.79776966463777</v>
      </c>
      <c r="N92">
        <f t="shared" si="26"/>
        <v>506.73544744658193</v>
      </c>
      <c r="O92">
        <f t="shared" si="27"/>
        <v>250.20360918321387</v>
      </c>
      <c r="P92">
        <f t="shared" si="28"/>
        <v>260.07927041687384</v>
      </c>
      <c r="Q92">
        <f t="shared" si="29"/>
        <v>267.8022105127954</v>
      </c>
      <c r="R92">
        <f t="shared" si="30"/>
        <v>292.68787220847071</v>
      </c>
      <c r="S92" s="6"/>
      <c r="T92" s="3">
        <f t="shared" si="17"/>
        <v>-9.1703327649187982E-2</v>
      </c>
      <c r="U92" s="3">
        <f t="shared" si="18"/>
        <v>-1.0773058440845196E-2</v>
      </c>
      <c r="W92">
        <f t="shared" si="21"/>
        <v>1.8336976479371203</v>
      </c>
      <c r="X92">
        <f t="shared" si="22"/>
        <v>1.0703371201839651</v>
      </c>
      <c r="Y92">
        <f t="shared" si="23"/>
        <v>0.58370425538151105</v>
      </c>
      <c r="AA92" s="3">
        <f t="shared" si="19"/>
        <v>-9.4600995496762708E-2</v>
      </c>
      <c r="AB92" s="3">
        <f t="shared" si="20"/>
        <v>-3.7971735378334981E-2</v>
      </c>
      <c r="AD92" s="5">
        <f t="shared" si="33"/>
        <v>-5.7321029415691171E-3</v>
      </c>
      <c r="AE92" s="5">
        <f t="shared" si="33"/>
        <v>-4.0882030509275076</v>
      </c>
      <c r="AF92" s="5">
        <f t="shared" si="33"/>
        <v>-1.580601081697508</v>
      </c>
      <c r="AG92" s="5">
        <f t="shared" si="33"/>
        <v>5.1156406935623622</v>
      </c>
      <c r="AH92" s="5">
        <f t="shared" si="33"/>
        <v>6.8032941921073009</v>
      </c>
      <c r="AI92" s="5">
        <f t="shared" si="33"/>
        <v>-1.3616148698399444</v>
      </c>
      <c r="AJ92" s="5">
        <f t="shared" si="33"/>
        <v>2.5163798729677112</v>
      </c>
      <c r="AK92" s="6">
        <f t="shared" si="32"/>
        <v>-1.5411006837509449</v>
      </c>
    </row>
    <row r="93" spans="1:37" x14ac:dyDescent="0.35">
      <c r="A93" t="s">
        <v>151</v>
      </c>
      <c r="B93">
        <v>1.01995055323793E-2</v>
      </c>
      <c r="C93">
        <v>1269.9398441351589</v>
      </c>
      <c r="D93">
        <v>1402.3559862379398</v>
      </c>
      <c r="E93">
        <v>58837.571443778783</v>
      </c>
      <c r="F93">
        <v>59359.991992293362</v>
      </c>
      <c r="G93" s="13">
        <v>86.952723465035803</v>
      </c>
      <c r="H93">
        <v>93.058312114122828</v>
      </c>
      <c r="I93" s="3">
        <f t="shared" si="16"/>
        <v>-6.5610352373460051E-2</v>
      </c>
      <c r="L93">
        <f t="shared" si="24"/>
        <v>80.632873900041261</v>
      </c>
      <c r="M93">
        <f t="shared" si="25"/>
        <v>455.36900882046439</v>
      </c>
      <c r="N93">
        <f t="shared" si="26"/>
        <v>504.4594989938754</v>
      </c>
      <c r="O93">
        <f t="shared" si="27"/>
        <v>257.80069833350649</v>
      </c>
      <c r="P93">
        <f t="shared" si="28"/>
        <v>267.4430327407751</v>
      </c>
      <c r="Q93">
        <f t="shared" si="29"/>
        <v>270.32346175113787</v>
      </c>
      <c r="R93">
        <f t="shared" si="30"/>
        <v>296.40010227221444</v>
      </c>
      <c r="S93" s="6"/>
      <c r="T93" s="3">
        <f t="shared" si="17"/>
        <v>-9.4424057373627246E-2</v>
      </c>
      <c r="U93" s="3">
        <f t="shared" si="18"/>
        <v>-8.8008864385022978E-3</v>
      </c>
      <c r="W93">
        <f t="shared" si="21"/>
        <v>1.7663606489978225</v>
      </c>
      <c r="X93">
        <f t="shared" si="22"/>
        <v>1.0485753665470339</v>
      </c>
      <c r="Y93">
        <f t="shared" si="23"/>
        <v>0.5936360545293865</v>
      </c>
      <c r="AA93" s="3">
        <f t="shared" si="19"/>
        <v>-9.7313045489915595E-2</v>
      </c>
      <c r="AB93" s="3">
        <f t="shared" si="20"/>
        <v>-3.6053788010303678E-2</v>
      </c>
      <c r="AD93" s="5">
        <f t="shared" si="33"/>
        <v>7.3533687740590103E-2</v>
      </c>
      <c r="AE93" s="5">
        <f t="shared" si="33"/>
        <v>-5.6684790967491132</v>
      </c>
      <c r="AF93" s="5">
        <f t="shared" si="33"/>
        <v>-1.6635779712329879</v>
      </c>
      <c r="AG93" s="5">
        <f t="shared" si="33"/>
        <v>5.7282325424074187</v>
      </c>
      <c r="AH93" s="5">
        <f t="shared" si="33"/>
        <v>7.4912382869473326</v>
      </c>
      <c r="AI93" s="5">
        <f t="shared" si="33"/>
        <v>-1.2770632219945011</v>
      </c>
      <c r="AJ93" s="5">
        <f t="shared" si="33"/>
        <v>2.883630437080309</v>
      </c>
      <c r="AK93" s="6">
        <f t="shared" si="32"/>
        <v>-1.4428664663726931</v>
      </c>
    </row>
    <row r="94" spans="1:37" x14ac:dyDescent="0.35">
      <c r="A94" t="s">
        <v>152</v>
      </c>
      <c r="B94">
        <v>1.02112305702245E-2</v>
      </c>
      <c r="C94">
        <v>1279.8459067321523</v>
      </c>
      <c r="D94">
        <v>1390.8084814613803</v>
      </c>
      <c r="E94">
        <v>59766.349392711891</v>
      </c>
      <c r="F94">
        <v>60672.407234509279</v>
      </c>
      <c r="G94" s="13">
        <v>88.586892595415094</v>
      </c>
      <c r="H94">
        <v>93.800976830218659</v>
      </c>
      <c r="I94" s="3">
        <f t="shared" si="16"/>
        <v>-5.5586673092340444E-2</v>
      </c>
      <c r="J94">
        <v>93.087788499551877</v>
      </c>
      <c r="K94" s="20">
        <f>AVERAGE(G91:G94)</f>
        <v>86.612218511950061</v>
      </c>
      <c r="L94">
        <f t="shared" si="24"/>
        <v>80.725566971783209</v>
      </c>
      <c r="M94">
        <f t="shared" si="25"/>
        <v>458.92107778415482</v>
      </c>
      <c r="N94">
        <f t="shared" si="26"/>
        <v>500.30559760836502</v>
      </c>
      <c r="O94">
        <f t="shared" si="27"/>
        <v>261.8702001493744</v>
      </c>
      <c r="P94">
        <f t="shared" si="28"/>
        <v>273.35604419534218</v>
      </c>
      <c r="Q94">
        <f t="shared" si="29"/>
        <v>275.40385761232795</v>
      </c>
      <c r="R94">
        <f t="shared" si="30"/>
        <v>298.76556423691045</v>
      </c>
      <c r="S94" s="6"/>
      <c r="T94" s="3">
        <f t="shared" si="17"/>
        <v>-7.9782785486492758E-2</v>
      </c>
      <c r="U94" s="3">
        <f t="shared" si="18"/>
        <v>-1.4933606281605449E-2</v>
      </c>
      <c r="W94">
        <f t="shared" si="21"/>
        <v>1.7524753771997725</v>
      </c>
      <c r="X94">
        <f t="shared" si="22"/>
        <v>1.0516807848133685</v>
      </c>
      <c r="Y94">
        <f t="shared" si="23"/>
        <v>0.60011158986656776</v>
      </c>
      <c r="AA94" s="3">
        <f t="shared" si="19"/>
        <v>-8.2718482507576629E-2</v>
      </c>
      <c r="AB94" s="3">
        <f t="shared" si="20"/>
        <v>-4.2017889451750778E-2</v>
      </c>
      <c r="AD94" s="5">
        <f t="shared" si="33"/>
        <v>0.16250506901038797</v>
      </c>
      <c r="AE94" s="5">
        <f t="shared" si="33"/>
        <v>-5.5674769544494023</v>
      </c>
      <c r="AF94" s="5">
        <f t="shared" si="33"/>
        <v>-1.8516024594455227</v>
      </c>
      <c r="AG94" s="5">
        <f t="shared" si="33"/>
        <v>6.6877629946728634</v>
      </c>
      <c r="AH94" s="5">
        <f t="shared" si="33"/>
        <v>8.1655826529571272</v>
      </c>
      <c r="AI94" s="5">
        <f t="shared" si="33"/>
        <v>-0.77988412803673413</v>
      </c>
      <c r="AJ94" s="5">
        <f t="shared" si="33"/>
        <v>3.1990363529947663</v>
      </c>
      <c r="AK94" s="6">
        <f t="shared" si="32"/>
        <v>-1.2437872040143114</v>
      </c>
    </row>
    <row r="95" spans="1:37" x14ac:dyDescent="0.35">
      <c r="A95" t="s">
        <v>153</v>
      </c>
      <c r="B95">
        <v>1.02254586353693E-2</v>
      </c>
      <c r="C95">
        <v>1309.7321143106865</v>
      </c>
      <c r="D95">
        <v>1380.937867172493</v>
      </c>
      <c r="E95">
        <v>59822.779477288706</v>
      </c>
      <c r="F95">
        <v>60521.910585993064</v>
      </c>
      <c r="G95" s="13">
        <v>89.4045960146005</v>
      </c>
      <c r="H95">
        <v>93.481609332018422</v>
      </c>
      <c r="I95" s="3">
        <f t="shared" si="16"/>
        <v>-4.361299881923944E-2</v>
      </c>
      <c r="J95" s="7"/>
      <c r="K95" s="7"/>
      <c r="L95">
        <f t="shared" si="24"/>
        <v>80.838047893433782</v>
      </c>
      <c r="M95">
        <f t="shared" si="25"/>
        <v>469.63753241410444</v>
      </c>
      <c r="N95">
        <f t="shared" si="26"/>
        <v>496.75491205648041</v>
      </c>
      <c r="O95">
        <f t="shared" si="27"/>
        <v>262.11745228527917</v>
      </c>
      <c r="P95">
        <f t="shared" si="28"/>
        <v>272.67799019389076</v>
      </c>
      <c r="Q95">
        <f t="shared" si="29"/>
        <v>277.9459794706367</v>
      </c>
      <c r="R95">
        <f t="shared" si="30"/>
        <v>297.74834657006858</v>
      </c>
      <c r="S95" s="6"/>
      <c r="T95" s="3">
        <f t="shared" si="17"/>
        <v>-5.156332848457712E-2</v>
      </c>
      <c r="U95" s="3">
        <f t="shared" si="18"/>
        <v>-1.1551702547641707E-2</v>
      </c>
      <c r="W95">
        <f t="shared" si="21"/>
        <v>1.7917064595262735</v>
      </c>
      <c r="X95">
        <f t="shared" si="22"/>
        <v>1.0603871548702921</v>
      </c>
      <c r="Y95">
        <f t="shared" si="23"/>
        <v>0.59183084887167181</v>
      </c>
      <c r="AA95" s="3">
        <f t="shared" si="19"/>
        <v>-5.4589051832652502E-2</v>
      </c>
      <c r="AB95" s="3">
        <f t="shared" si="20"/>
        <v>-3.8728970758154735E-2</v>
      </c>
      <c r="AD95" s="5">
        <f t="shared" si="33"/>
        <v>0.25829464281570402</v>
      </c>
      <c r="AE95" s="5">
        <f t="shared" si="33"/>
        <v>-4.0090236027585879</v>
      </c>
      <c r="AF95" s="5">
        <f t="shared" si="33"/>
        <v>-2.0670934748547865</v>
      </c>
      <c r="AG95" s="5">
        <f t="shared" si="33"/>
        <v>6.7332692341301792</v>
      </c>
      <c r="AH95" s="5">
        <f t="shared" si="33"/>
        <v>7.8498889271932937</v>
      </c>
      <c r="AI95" s="5">
        <f t="shared" si="33"/>
        <v>1.8144187037591797</v>
      </c>
      <c r="AJ95" s="5">
        <f t="shared" si="33"/>
        <v>3.0361740584510022</v>
      </c>
      <c r="AK95" s="6">
        <f t="shared" si="32"/>
        <v>-0.40239964217174645</v>
      </c>
    </row>
    <row r="96" spans="1:37" x14ac:dyDescent="0.35">
      <c r="A96" t="s">
        <v>154</v>
      </c>
      <c r="B96">
        <v>1.0242032372052699E-2</v>
      </c>
      <c r="C96">
        <v>1331.9862429923021</v>
      </c>
      <c r="D96">
        <v>1371.5974217354346</v>
      </c>
      <c r="E96">
        <v>59862.032147238591</v>
      </c>
      <c r="F96">
        <v>60423.76550214336</v>
      </c>
      <c r="G96" s="13">
        <v>90.594102801676499</v>
      </c>
      <c r="H96">
        <v>93.240236697200984</v>
      </c>
      <c r="I96" s="3">
        <f t="shared" si="16"/>
        <v>-2.8379742365067601E-2</v>
      </c>
      <c r="L96">
        <f t="shared" si="24"/>
        <v>80.969072678488558</v>
      </c>
      <c r="M96">
        <f t="shared" si="25"/>
        <v>477.61731237510855</v>
      </c>
      <c r="N96">
        <f t="shared" si="26"/>
        <v>493.39494035756928</v>
      </c>
      <c r="O96">
        <f t="shared" si="27"/>
        <v>262.2894404465207</v>
      </c>
      <c r="P96">
        <f t="shared" si="28"/>
        <v>272.23580315861</v>
      </c>
      <c r="Q96">
        <f t="shared" si="29"/>
        <v>281.64398431332751</v>
      </c>
      <c r="R96">
        <f t="shared" si="30"/>
        <v>296.97955040323222</v>
      </c>
      <c r="S96" s="6"/>
      <c r="T96" s="3">
        <f t="shared" si="17"/>
        <v>-2.8879595510622802E-2</v>
      </c>
      <c r="U96" s="3">
        <f t="shared" si="18"/>
        <v>-9.2965632021864142E-3</v>
      </c>
      <c r="W96">
        <f t="shared" si="21"/>
        <v>1.8209551690758667</v>
      </c>
      <c r="X96">
        <f t="shared" si="22"/>
        <v>1.0737907856063809</v>
      </c>
      <c r="Y96">
        <f t="shared" si="23"/>
        <v>0.58968545950053719</v>
      </c>
      <c r="AA96" s="3">
        <f t="shared" si="19"/>
        <v>-3.1977684998201417E-2</v>
      </c>
      <c r="AB96" s="3">
        <f t="shared" si="20"/>
        <v>-3.6535836200407346E-2</v>
      </c>
      <c r="AD96" s="5">
        <f t="shared" si="33"/>
        <v>0.35716296496035582</v>
      </c>
      <c r="AE96" s="5">
        <f t="shared" si="33"/>
        <v>-1.4628611972112959</v>
      </c>
      <c r="AF96" s="5">
        <f t="shared" si="33"/>
        <v>-2.2838823675830899</v>
      </c>
      <c r="AG96" s="5">
        <f t="shared" si="33"/>
        <v>6.6792017187939701</v>
      </c>
      <c r="AH96" s="5">
        <f t="shared" si="33"/>
        <v>7.1625990806511775</v>
      </c>
      <c r="AI96" s="5">
        <f t="shared" si="33"/>
        <v>3.3727562137049638</v>
      </c>
      <c r="AJ96" s="5">
        <f t="shared" si="33"/>
        <v>2.7002688552327125</v>
      </c>
      <c r="AK96" s="6">
        <f t="shared" si="32"/>
        <v>0.24904459315933394</v>
      </c>
    </row>
    <row r="97" spans="1:37" x14ac:dyDescent="0.35">
      <c r="A97" t="s">
        <v>155</v>
      </c>
      <c r="B97">
        <v>1.02607162153667E-2</v>
      </c>
      <c r="C97">
        <v>1336.446678550577</v>
      </c>
      <c r="D97">
        <v>1366.5243276236372</v>
      </c>
      <c r="E97">
        <v>60811.040865064104</v>
      </c>
      <c r="F97">
        <v>61059.757651656408</v>
      </c>
      <c r="G97" s="13">
        <v>91.647520449031504</v>
      </c>
      <c r="H97">
        <v>93.726823431915719</v>
      </c>
      <c r="I97" s="3">
        <f t="shared" si="16"/>
        <v>-2.2184716250355434E-2</v>
      </c>
      <c r="L97">
        <f t="shared" si="24"/>
        <v>81.116779052794968</v>
      </c>
      <c r="M97">
        <f t="shared" si="25"/>
        <v>479.21671421170686</v>
      </c>
      <c r="N97">
        <f t="shared" si="26"/>
        <v>491.57003246035879</v>
      </c>
      <c r="O97">
        <f t="shared" si="27"/>
        <v>266.44758471006804</v>
      </c>
      <c r="P97">
        <f t="shared" si="28"/>
        <v>275.1012292403247</v>
      </c>
      <c r="Q97">
        <f t="shared" si="29"/>
        <v>284.91890767115945</v>
      </c>
      <c r="R97">
        <f t="shared" si="30"/>
        <v>298.5293781903178</v>
      </c>
      <c r="S97" s="6"/>
      <c r="T97" s="3">
        <f t="shared" si="17"/>
        <v>-2.2010328294238879E-2</v>
      </c>
      <c r="U97" s="3">
        <f t="shared" si="18"/>
        <v>-4.0733339953824554E-3</v>
      </c>
      <c r="W97">
        <f t="shared" si="21"/>
        <v>1.7985402822591212</v>
      </c>
      <c r="X97">
        <f t="shared" si="22"/>
        <v>1.0693244150859569</v>
      </c>
      <c r="Y97">
        <f t="shared" si="23"/>
        <v>0.5945512734042262</v>
      </c>
      <c r="AA97" s="3">
        <f t="shared" si="19"/>
        <v>-2.5130332267860767E-2</v>
      </c>
      <c r="AB97" s="3">
        <f t="shared" si="20"/>
        <v>-3.1456219058537682E-2</v>
      </c>
      <c r="AD97" s="5">
        <f t="shared" si="33"/>
        <v>0.45555519974980196</v>
      </c>
      <c r="AE97" s="5">
        <f t="shared" si="33"/>
        <v>1.744768300545041</v>
      </c>
      <c r="AF97" s="5">
        <f t="shared" si="33"/>
        <v>-2.4967948089888781</v>
      </c>
      <c r="AG97" s="5">
        <f t="shared" si="33"/>
        <v>5.7610326212121477</v>
      </c>
      <c r="AH97" s="5">
        <f t="shared" si="33"/>
        <v>5.7090783525544753</v>
      </c>
      <c r="AI97" s="5">
        <f t="shared" si="33"/>
        <v>4.8792050507853402</v>
      </c>
      <c r="AJ97" s="5">
        <f t="shared" si="33"/>
        <v>1.9941811359376338</v>
      </c>
      <c r="AK97" s="6">
        <f t="shared" si="32"/>
        <v>1.4467210941152604</v>
      </c>
    </row>
    <row r="98" spans="1:37" x14ac:dyDescent="0.35">
      <c r="A98" t="s">
        <v>156</v>
      </c>
      <c r="B98">
        <v>1.0281214280170699E-2</v>
      </c>
      <c r="C98">
        <v>1336.8548101791746</v>
      </c>
      <c r="D98">
        <v>1366.3269159899965</v>
      </c>
      <c r="E98">
        <v>60486.393064302501</v>
      </c>
      <c r="F98">
        <v>61313.764915095424</v>
      </c>
      <c r="G98" s="13">
        <v>92.084884739130899</v>
      </c>
      <c r="H98">
        <v>94.102403251289573</v>
      </c>
      <c r="I98" s="3">
        <f t="shared" si="16"/>
        <v>-2.1439606667335839E-2</v>
      </c>
      <c r="J98">
        <v>93.95823289391511</v>
      </c>
      <c r="K98" s="20">
        <f>AVERAGE(G95:G98)</f>
        <v>90.932776001109858</v>
      </c>
      <c r="L98">
        <f t="shared" si="24"/>
        <v>81.278827876562829</v>
      </c>
      <c r="M98">
        <f t="shared" si="25"/>
        <v>479.3630601162323</v>
      </c>
      <c r="N98">
        <f t="shared" si="26"/>
        <v>491.49901898390959</v>
      </c>
      <c r="O98">
        <f t="shared" si="27"/>
        <v>265.02511896760018</v>
      </c>
      <c r="P98">
        <f t="shared" si="28"/>
        <v>276.24564436897117</v>
      </c>
      <c r="Q98">
        <f t="shared" si="29"/>
        <v>286.27861009604709</v>
      </c>
      <c r="R98">
        <f t="shared" si="30"/>
        <v>299.72563776503762</v>
      </c>
      <c r="S98" s="6"/>
      <c r="T98" s="3">
        <f t="shared" si="17"/>
        <v>-2.1570317810410189E-2</v>
      </c>
      <c r="U98" s="3">
        <f t="shared" si="18"/>
        <v>-1.3494063721884109E-2</v>
      </c>
      <c r="W98">
        <f t="shared" si="21"/>
        <v>1.8087457595852843</v>
      </c>
      <c r="X98">
        <f t="shared" si="22"/>
        <v>1.0801942518174861</v>
      </c>
      <c r="Y98">
        <f t="shared" si="23"/>
        <v>0.59720623868395795</v>
      </c>
      <c r="AA98" s="3">
        <f t="shared" si="19"/>
        <v>-2.4691725515070817E-2</v>
      </c>
      <c r="AB98" s="3">
        <f t="shared" si="20"/>
        <v>-4.0617926943253946E-2</v>
      </c>
      <c r="AD98" s="5">
        <f t="shared" si="33"/>
        <v>0.55019096101125431</v>
      </c>
      <c r="AE98" s="5">
        <f t="shared" si="33"/>
        <v>3.8948549461506943</v>
      </c>
      <c r="AF98" s="5">
        <f t="shared" si="33"/>
        <v>-2.368101001396461</v>
      </c>
      <c r="AG98" s="5">
        <f t="shared" si="33"/>
        <v>3.9748159981803033</v>
      </c>
      <c r="AH98" s="5">
        <f t="shared" si="33"/>
        <v>3.7677881246786171</v>
      </c>
      <c r="AI98" s="5">
        <f t="shared" si="33"/>
        <v>4.9883925887011626</v>
      </c>
      <c r="AJ98" s="5">
        <f t="shared" si="33"/>
        <v>1.2181943464558254</v>
      </c>
      <c r="AK98" s="6">
        <f t="shared" si="32"/>
        <v>3.094907026300219</v>
      </c>
    </row>
    <row r="99" spans="1:37" x14ac:dyDescent="0.35">
      <c r="A99" t="s">
        <v>157</v>
      </c>
      <c r="B99">
        <v>1.03031715361894E-2</v>
      </c>
      <c r="C99">
        <v>1355.6669219177991</v>
      </c>
      <c r="D99">
        <v>1367.6399922952362</v>
      </c>
      <c r="E99">
        <v>60489.445893788587</v>
      </c>
      <c r="F99">
        <v>61117.112557840708</v>
      </c>
      <c r="G99" s="13">
        <v>92.343069963486897</v>
      </c>
      <c r="H99">
        <v>94.19725351581225</v>
      </c>
      <c r="I99" s="3">
        <f t="shared" si="16"/>
        <v>-1.9684051106799026E-2</v>
      </c>
      <c r="J99" s="7"/>
      <c r="K99" s="7"/>
      <c r="L99">
        <f t="shared" si="24"/>
        <v>81.452412434179493</v>
      </c>
      <c r="M99">
        <f t="shared" si="25"/>
        <v>486.10861795962057</v>
      </c>
      <c r="N99">
        <f t="shared" si="26"/>
        <v>491.97136254116788</v>
      </c>
      <c r="O99">
        <f t="shared" si="27"/>
        <v>265.03849514126091</v>
      </c>
      <c r="P99">
        <f t="shared" si="28"/>
        <v>275.35963847418179</v>
      </c>
      <c r="Q99">
        <f t="shared" si="29"/>
        <v>287.08127067802383</v>
      </c>
      <c r="R99">
        <f t="shared" si="30"/>
        <v>300.0277454163197</v>
      </c>
      <c r="S99" s="6"/>
      <c r="T99" s="3">
        <f t="shared" si="17"/>
        <v>-8.7545483057595019E-3</v>
      </c>
      <c r="U99" s="3">
        <f t="shared" si="18"/>
        <v>-1.0269900487496098E-2</v>
      </c>
      <c r="W99">
        <f t="shared" si="21"/>
        <v>1.8341057124571023</v>
      </c>
      <c r="X99">
        <f t="shared" si="22"/>
        <v>1.0831682036415673</v>
      </c>
      <c r="Y99">
        <f t="shared" si="23"/>
        <v>0.5905702142928696</v>
      </c>
      <c r="AA99" s="3">
        <f t="shared" si="19"/>
        <v>-1.1916841157714186E-2</v>
      </c>
      <c r="AB99" s="3">
        <f t="shared" si="20"/>
        <v>-3.7482411692985274E-2</v>
      </c>
      <c r="AD99" s="5">
        <f t="shared" si="33"/>
        <v>0.63818771718131551</v>
      </c>
      <c r="AE99" s="5">
        <f t="shared" si="33"/>
        <v>4.3186204774747994</v>
      </c>
      <c r="AF99" s="5">
        <f t="shared" si="33"/>
        <v>-1.9828205441314695</v>
      </c>
      <c r="AG99" s="5">
        <f t="shared" si="33"/>
        <v>2.5977604821009415</v>
      </c>
      <c r="AH99" s="5">
        <f t="shared" si="33"/>
        <v>2.3646619005774472</v>
      </c>
      <c r="AI99" s="5">
        <f t="shared" si="33"/>
        <v>4.4386945008641598</v>
      </c>
      <c r="AJ99" s="5">
        <f t="shared" si="33"/>
        <v>0.81481200452877545</v>
      </c>
      <c r="AK99" s="6">
        <f t="shared" si="32"/>
        <v>4.4475074939907877</v>
      </c>
    </row>
    <row r="100" spans="1:37" x14ac:dyDescent="0.35">
      <c r="A100" t="s">
        <v>158</v>
      </c>
      <c r="B100">
        <v>1.0326207451097601E-2</v>
      </c>
      <c r="C100">
        <v>1358.00986137994</v>
      </c>
      <c r="D100">
        <v>1369.6904724250342</v>
      </c>
      <c r="E100">
        <v>59896.190857566784</v>
      </c>
      <c r="F100">
        <v>60512.798457168894</v>
      </c>
      <c r="G100" s="13">
        <v>92.787984358961097</v>
      </c>
      <c r="H100">
        <v>94.010352672535845</v>
      </c>
      <c r="I100" s="3">
        <f t="shared" si="16"/>
        <v>-1.3002486203116332E-2</v>
      </c>
      <c r="L100">
        <f t="shared" si="24"/>
        <v>81.634524401869328</v>
      </c>
      <c r="M100">
        <f t="shared" si="25"/>
        <v>486.94873808462387</v>
      </c>
      <c r="N100">
        <f t="shared" si="26"/>
        <v>492.7089671074304</v>
      </c>
      <c r="O100">
        <f t="shared" si="27"/>
        <v>262.43910908784449</v>
      </c>
      <c r="P100">
        <f t="shared" si="28"/>
        <v>272.63693602111096</v>
      </c>
      <c r="Q100">
        <f t="shared" si="29"/>
        <v>288.46444529032749</v>
      </c>
      <c r="R100">
        <f t="shared" si="30"/>
        <v>299.4324473950752</v>
      </c>
      <c r="S100" s="6"/>
      <c r="T100" s="3">
        <f t="shared" si="17"/>
        <v>-8.5279201982135788E-3</v>
      </c>
      <c r="U100" s="3">
        <f t="shared" si="18"/>
        <v>-1.0189705571765018E-2</v>
      </c>
      <c r="W100">
        <f t="shared" si="21"/>
        <v>1.8554732173002111</v>
      </c>
      <c r="X100">
        <f t="shared" si="22"/>
        <v>1.0991671412577906</v>
      </c>
      <c r="Y100">
        <f t="shared" si="23"/>
        <v>0.59239181196973756</v>
      </c>
      <c r="AA100" s="3">
        <f t="shared" si="19"/>
        <v>-1.1690936044097988E-2</v>
      </c>
      <c r="AB100" s="3">
        <f t="shared" si="20"/>
        <v>-3.7404421726910941E-2</v>
      </c>
      <c r="AD100" s="5">
        <f t="shared" si="33"/>
        <v>0.71696449068046064</v>
      </c>
      <c r="AE100" s="5">
        <f t="shared" si="33"/>
        <v>3.765270329836734</v>
      </c>
      <c r="AF100" s="5">
        <f t="shared" si="33"/>
        <v>-1.3617406565036294</v>
      </c>
      <c r="AG100" s="5">
        <f t="shared" si="33"/>
        <v>1.4244644237466408</v>
      </c>
      <c r="AH100" s="5">
        <f t="shared" si="33"/>
        <v>1.2554495934406162</v>
      </c>
      <c r="AI100" s="5">
        <f t="shared" si="33"/>
        <v>3.747878660701498</v>
      </c>
      <c r="AJ100" s="5">
        <f t="shared" si="33"/>
        <v>0.65733991042302709</v>
      </c>
      <c r="AK100" s="6">
        <f t="shared" si="32"/>
        <v>4.7015839161349167</v>
      </c>
    </row>
    <row r="101" spans="1:37" x14ac:dyDescent="0.35">
      <c r="A101" t="s">
        <v>159</v>
      </c>
      <c r="B101">
        <v>1.03498753641099E-2</v>
      </c>
      <c r="C101">
        <v>1393.4170364577135</v>
      </c>
      <c r="D101">
        <v>1374.7458819685091</v>
      </c>
      <c r="E101">
        <v>62059.195698981282</v>
      </c>
      <c r="F101">
        <v>61787.884977800561</v>
      </c>
      <c r="G101" s="13">
        <v>96.884576726240297</v>
      </c>
      <c r="H101">
        <v>95.388934640176771</v>
      </c>
      <c r="I101" s="3">
        <f t="shared" si="16"/>
        <v>1.5679408641110646E-2</v>
      </c>
      <c r="L101">
        <f t="shared" si="24"/>
        <v>81.821632672886935</v>
      </c>
      <c r="M101">
        <f t="shared" si="25"/>
        <v>499.64487506682752</v>
      </c>
      <c r="N101">
        <f t="shared" si="26"/>
        <v>494.52751346123591</v>
      </c>
      <c r="O101">
        <f t="shared" si="27"/>
        <v>271.91645740342273</v>
      </c>
      <c r="P101">
        <f t="shared" si="28"/>
        <v>278.38176506571205</v>
      </c>
      <c r="Q101">
        <f t="shared" si="29"/>
        <v>301.20015943447964</v>
      </c>
      <c r="R101">
        <f t="shared" si="30"/>
        <v>303.82336989212519</v>
      </c>
      <c r="S101" s="6"/>
      <c r="T101" s="3">
        <f t="shared" si="17"/>
        <v>1.358153149181951E-2</v>
      </c>
      <c r="U101" s="3">
        <f t="shared" si="18"/>
        <v>4.3910019136954581E-3</v>
      </c>
      <c r="W101">
        <f t="shared" si="21"/>
        <v>1.8374940591607543</v>
      </c>
      <c r="X101">
        <f t="shared" si="22"/>
        <v>1.1076937464936549</v>
      </c>
      <c r="Y101">
        <f t="shared" si="23"/>
        <v>0.60282847771468506</v>
      </c>
      <c r="AA101" s="3">
        <f t="shared" si="19"/>
        <v>1.0347981591104727E-2</v>
      </c>
      <c r="AB101" s="3">
        <f t="shared" si="20"/>
        <v>-2.3224609057145629E-2</v>
      </c>
      <c r="AD101" s="5">
        <f t="shared" si="33"/>
        <v>0.78416034967920822</v>
      </c>
      <c r="AE101" s="5">
        <f t="shared" si="33"/>
        <v>3.5362742561633409</v>
      </c>
      <c r="AF101" s="5">
        <f t="shared" si="33"/>
        <v>-0.57106331321489234</v>
      </c>
      <c r="AG101" s="5">
        <f t="shared" si="33"/>
        <v>1.1108795355348366</v>
      </c>
      <c r="AH101" s="5">
        <f t="shared" si="33"/>
        <v>0.84627419024259076</v>
      </c>
      <c r="AI101" s="5">
        <f t="shared" si="33"/>
        <v>3.8495639269432669</v>
      </c>
      <c r="AJ101" s="5">
        <f t="shared" si="33"/>
        <v>0.92165692677110833</v>
      </c>
      <c r="AK101" s="6">
        <f t="shared" si="32"/>
        <v>3.1767861935673363</v>
      </c>
    </row>
    <row r="102" spans="1:37" x14ac:dyDescent="0.35">
      <c r="A102" t="s">
        <v>160</v>
      </c>
      <c r="B102">
        <v>1.03737048785338E-2</v>
      </c>
      <c r="C102">
        <v>1442.8287179998833</v>
      </c>
      <c r="D102">
        <v>1377.938849239481</v>
      </c>
      <c r="E102">
        <v>61998.059685836502</v>
      </c>
      <c r="F102">
        <v>61940.847166399981</v>
      </c>
      <c r="G102" s="13">
        <v>101.182199827196</v>
      </c>
      <c r="H102">
        <v>95.837931447957672</v>
      </c>
      <c r="I102" s="3">
        <f t="shared" si="16"/>
        <v>5.5763603183989804E-2</v>
      </c>
      <c r="J102">
        <v>97.064320589215157</v>
      </c>
      <c r="K102" s="20">
        <f>AVERAGE(G99:G102)</f>
        <v>95.79945771897107</v>
      </c>
      <c r="L102">
        <f t="shared" si="24"/>
        <v>82.010018494684061</v>
      </c>
      <c r="M102">
        <f t="shared" si="25"/>
        <v>517.36268158492555</v>
      </c>
      <c r="N102">
        <f t="shared" si="26"/>
        <v>495.67609676363924</v>
      </c>
      <c r="O102">
        <f t="shared" si="27"/>
        <v>271.64858593124433</v>
      </c>
      <c r="P102">
        <f t="shared" si="28"/>
        <v>279.07092741632368</v>
      </c>
      <c r="Q102">
        <f t="shared" si="29"/>
        <v>314.56084910188434</v>
      </c>
      <c r="R102">
        <f t="shared" si="30"/>
        <v>305.25346997370571</v>
      </c>
      <c r="S102" s="6"/>
      <c r="T102" s="3">
        <f t="shared" si="17"/>
        <v>4.7091980022347713E-2</v>
      </c>
      <c r="U102" s="3">
        <f t="shared" si="18"/>
        <v>9.2366381885011783E-4</v>
      </c>
      <c r="W102">
        <f t="shared" si="21"/>
        <v>1.9045292645693093</v>
      </c>
      <c r="X102">
        <f t="shared" si="22"/>
        <v>1.1579697645895397</v>
      </c>
      <c r="Y102">
        <f t="shared" si="23"/>
        <v>0.6080083861832406</v>
      </c>
      <c r="AA102" s="3">
        <f t="shared" si="19"/>
        <v>4.375152435810814E-2</v>
      </c>
      <c r="AB102" s="3">
        <f t="shared" si="20"/>
        <v>-2.6596613104046374E-2</v>
      </c>
      <c r="AD102" s="5">
        <f t="shared" si="33"/>
        <v>0.83770439665069585</v>
      </c>
      <c r="AE102" s="5">
        <f t="shared" si="33"/>
        <v>4.419601403707496</v>
      </c>
      <c r="AF102" s="5">
        <f t="shared" si="33"/>
        <v>8.4381718211767875E-2</v>
      </c>
      <c r="AG102" s="5">
        <f t="shared" si="33"/>
        <v>1.436058733009582</v>
      </c>
      <c r="AH102" s="5">
        <f t="shared" si="33"/>
        <v>0.8381765662538454</v>
      </c>
      <c r="AI102" s="5">
        <f t="shared" si="33"/>
        <v>5.3519555125006057</v>
      </c>
      <c r="AJ102" s="5">
        <f t="shared" si="33"/>
        <v>1.3038007149981379</v>
      </c>
      <c r="AK102" s="6">
        <f t="shared" si="32"/>
        <v>3.1048876955925349</v>
      </c>
    </row>
    <row r="103" spans="1:37" x14ac:dyDescent="0.35">
      <c r="A103" t="s">
        <v>161</v>
      </c>
      <c r="B103">
        <v>1.0397268575574501E-2</v>
      </c>
      <c r="C103">
        <v>1488.6715335105423</v>
      </c>
      <c r="D103">
        <v>1391.1584264642713</v>
      </c>
      <c r="E103">
        <v>62060.94794915375</v>
      </c>
      <c r="F103">
        <v>62035.802159458966</v>
      </c>
      <c r="G103" s="13">
        <v>101.864516705897</v>
      </c>
      <c r="H103">
        <v>96.589242252142256</v>
      </c>
      <c r="I103" s="3">
        <f t="shared" si="16"/>
        <v>5.4615548592708278E-2</v>
      </c>
      <c r="J103" s="7"/>
      <c r="K103" s="7"/>
      <c r="L103">
        <f t="shared" si="24"/>
        <v>82.196302879360331</v>
      </c>
      <c r="M103">
        <f t="shared" si="25"/>
        <v>533.80078104060851</v>
      </c>
      <c r="N103">
        <f t="shared" si="26"/>
        <v>500.43148082387245</v>
      </c>
      <c r="O103">
        <f t="shared" si="27"/>
        <v>271.924135003076</v>
      </c>
      <c r="P103">
        <f t="shared" si="28"/>
        <v>279.49874168086859</v>
      </c>
      <c r="Q103">
        <f t="shared" si="29"/>
        <v>316.6820737549092</v>
      </c>
      <c r="R103">
        <f t="shared" si="30"/>
        <v>307.64647060029603</v>
      </c>
      <c r="S103" s="6"/>
      <c r="T103" s="3">
        <f t="shared" si="17"/>
        <v>7.0094897310946536E-2</v>
      </c>
      <c r="U103" s="3">
        <f t="shared" si="18"/>
        <v>4.053431860226997E-4</v>
      </c>
      <c r="W103">
        <f t="shared" si="21"/>
        <v>1.9630503965180222</v>
      </c>
      <c r="X103">
        <f t="shared" si="22"/>
        <v>1.1645971540971414</v>
      </c>
      <c r="Y103">
        <f t="shared" si="23"/>
        <v>0.59325891793855923</v>
      </c>
      <c r="AA103" s="3">
        <f t="shared" si="19"/>
        <v>6.6681057238444197E-2</v>
      </c>
      <c r="AB103" s="3">
        <f t="shared" si="20"/>
        <v>-2.7100682572808399E-2</v>
      </c>
      <c r="AD103" s="5">
        <f t="shared" si="33"/>
        <v>0.87599651511154342</v>
      </c>
      <c r="AE103" s="5">
        <f t="shared" si="33"/>
        <v>6.0058798574172068</v>
      </c>
      <c r="AF103" s="5">
        <f t="shared" si="33"/>
        <v>0.75738854112119558</v>
      </c>
      <c r="AG103" s="5">
        <f t="shared" si="33"/>
        <v>1.8065391586283397</v>
      </c>
      <c r="AH103" s="5">
        <f t="shared" si="33"/>
        <v>0.96875466475985217</v>
      </c>
      <c r="AI103" s="5">
        <f t="shared" si="33"/>
        <v>7.1044071369031014</v>
      </c>
      <c r="AJ103" s="5">
        <f t="shared" si="33"/>
        <v>1.748021825875945</v>
      </c>
      <c r="AK103" s="6">
        <f t="shared" si="32"/>
        <v>3.0642553952912097</v>
      </c>
    </row>
    <row r="104" spans="1:37" x14ac:dyDescent="0.35">
      <c r="A104" t="s">
        <v>162</v>
      </c>
      <c r="B104">
        <v>1.0420341799012999E-2</v>
      </c>
      <c r="C104">
        <v>1497.0941795069043</v>
      </c>
      <c r="D104">
        <v>1410.479058531035</v>
      </c>
      <c r="E104">
        <v>62783.622429037001</v>
      </c>
      <c r="F104">
        <v>63054.729879129547</v>
      </c>
      <c r="G104" s="13">
        <v>100.368432293209</v>
      </c>
      <c r="H104">
        <v>98.270716059615239</v>
      </c>
      <c r="I104" s="3">
        <f t="shared" si="16"/>
        <v>2.1346300482039768E-2</v>
      </c>
      <c r="L104">
        <f t="shared" si="24"/>
        <v>82.378709792134458</v>
      </c>
      <c r="M104">
        <f t="shared" si="25"/>
        <v>536.8209335121777</v>
      </c>
      <c r="N104">
        <f t="shared" si="26"/>
        <v>507.38155374992829</v>
      </c>
      <c r="O104">
        <f t="shared" si="27"/>
        <v>275.0905808812804</v>
      </c>
      <c r="P104">
        <f t="shared" si="28"/>
        <v>284.08946196815771</v>
      </c>
      <c r="Q104">
        <f t="shared" si="29"/>
        <v>312.03096334233697</v>
      </c>
      <c r="R104">
        <f t="shared" si="30"/>
        <v>313.00213413190875</v>
      </c>
      <c r="S104" s="6"/>
      <c r="T104" s="3">
        <f t="shared" si="17"/>
        <v>6.1408299862371507E-2</v>
      </c>
      <c r="U104" s="3">
        <f t="shared" si="18"/>
        <v>-4.2995577114077754E-3</v>
      </c>
      <c r="W104">
        <f t="shared" si="21"/>
        <v>1.9514333489442559</v>
      </c>
      <c r="X104">
        <f t="shared" si="22"/>
        <v>1.1342844322139796</v>
      </c>
      <c r="Y104">
        <f t="shared" si="23"/>
        <v>0.58125707077192179</v>
      </c>
      <c r="AA104" s="3">
        <f t="shared" si="19"/>
        <v>5.8022171962442082E-2</v>
      </c>
      <c r="AB104" s="3">
        <f t="shared" si="20"/>
        <v>-3.1676222780435137E-2</v>
      </c>
      <c r="AD104" s="5">
        <f t="shared" si="33"/>
        <v>0.89839536087894523</v>
      </c>
      <c r="AE104" s="5">
        <f t="shared" si="33"/>
        <v>8.0756441455595471</v>
      </c>
      <c r="AF104" s="5">
        <f t="shared" si="33"/>
        <v>1.5381665976690106</v>
      </c>
      <c r="AG104" s="5">
        <f t="shared" si="33"/>
        <v>2.9868683238566396</v>
      </c>
      <c r="AH104" s="5">
        <f t="shared" si="33"/>
        <v>1.9736732923530065</v>
      </c>
      <c r="AI104" s="5">
        <f t="shared" si="33"/>
        <v>8.522466845493426</v>
      </c>
      <c r="AJ104" s="5">
        <f t="shared" si="33"/>
        <v>2.672608279245714</v>
      </c>
      <c r="AK104" s="6">
        <f t="shared" si="32"/>
        <v>2.1888200420821522</v>
      </c>
    </row>
    <row r="105" spans="1:37" x14ac:dyDescent="0.35">
      <c r="A105" t="s">
        <v>163</v>
      </c>
      <c r="B105">
        <v>1.04428252028955E-2</v>
      </c>
      <c r="C105">
        <v>1472.4298225622056</v>
      </c>
      <c r="D105">
        <v>1421.0264773366557</v>
      </c>
      <c r="E105">
        <v>63567.144718699084</v>
      </c>
      <c r="F105">
        <v>63769.637164314496</v>
      </c>
      <c r="G105" s="13">
        <v>98.931932403427396</v>
      </c>
      <c r="H105">
        <v>99.409082759994362</v>
      </c>
      <c r="I105" s="3">
        <f t="shared" si="16"/>
        <v>-4.7998668061243581E-3</v>
      </c>
      <c r="L105">
        <f t="shared" si="24"/>
        <v>82.556453846916938</v>
      </c>
      <c r="M105">
        <f t="shared" si="25"/>
        <v>527.976905326929</v>
      </c>
      <c r="N105">
        <f t="shared" si="26"/>
        <v>511.17570135479991</v>
      </c>
      <c r="O105">
        <f t="shared" si="27"/>
        <v>278.52363544961452</v>
      </c>
      <c r="P105">
        <f t="shared" si="28"/>
        <v>287.31043565870607</v>
      </c>
      <c r="Q105">
        <f t="shared" si="29"/>
        <v>307.56509260779887</v>
      </c>
      <c r="R105">
        <f t="shared" si="30"/>
        <v>316.62794679442368</v>
      </c>
      <c r="S105" s="6"/>
      <c r="T105" s="3">
        <f t="shared" si="17"/>
        <v>3.6173390183335652E-2</v>
      </c>
      <c r="U105" s="3">
        <f t="shared" si="18"/>
        <v>-3.1753739650995927E-3</v>
      </c>
      <c r="W105">
        <f t="shared" si="21"/>
        <v>1.8956269347648993</v>
      </c>
      <c r="X105">
        <f t="shared" si="22"/>
        <v>1.1042692736338278</v>
      </c>
      <c r="Y105">
        <f t="shared" si="23"/>
        <v>0.58253512512512506</v>
      </c>
      <c r="AA105" s="3">
        <f t="shared" si="19"/>
        <v>3.2867767242456658E-2</v>
      </c>
      <c r="AB105" s="3">
        <f t="shared" si="20"/>
        <v>-3.0582948332337434E-2</v>
      </c>
      <c r="AD105" s="5">
        <f t="shared" ref="AD105:AJ120" si="34">(AVERAGE(L102:L105)/AVERAGE(L98:L101)-1)*100</f>
        <v>0.90564125140186746</v>
      </c>
      <c r="AE105" s="5">
        <f t="shared" si="34"/>
        <v>8.3960311662675924</v>
      </c>
      <c r="AF105" s="5">
        <f t="shared" si="34"/>
        <v>2.2305687083158388</v>
      </c>
      <c r="AG105" s="5">
        <f t="shared" si="34"/>
        <v>3.0784635660748183</v>
      </c>
      <c r="AH105" s="5">
        <f t="shared" si="34"/>
        <v>2.4800460712467665</v>
      </c>
      <c r="AI105" s="5">
        <f t="shared" si="34"/>
        <v>7.5505283339226903</v>
      </c>
      <c r="AJ105" s="5">
        <f t="shared" si="34"/>
        <v>3.2851636559706465</v>
      </c>
      <c r="AK105" s="6">
        <f t="shared" si="32"/>
        <v>1.2983720522415749</v>
      </c>
    </row>
    <row r="106" spans="1:37" x14ac:dyDescent="0.35">
      <c r="A106" t="s">
        <v>164</v>
      </c>
      <c r="B106">
        <v>1.0464577102018899E-2</v>
      </c>
      <c r="C106">
        <v>1456.0284070269997</v>
      </c>
      <c r="D106">
        <v>1425.0070719078974</v>
      </c>
      <c r="E106">
        <v>62750.435588812456</v>
      </c>
      <c r="F106">
        <v>63791.514823139616</v>
      </c>
      <c r="G106" s="13">
        <v>99.591584968663398</v>
      </c>
      <c r="H106">
        <v>99.772682670036446</v>
      </c>
      <c r="I106" s="3">
        <f t="shared" si="16"/>
        <v>-1.8151030575369591E-3</v>
      </c>
      <c r="J106">
        <f>AVERAGE(H106:H109)</f>
        <v>100.04790222488614</v>
      </c>
      <c r="K106" s="20">
        <f>AVERAGE(G103:G106)</f>
        <v>100.18911659279919</v>
      </c>
      <c r="L106">
        <f t="shared" si="24"/>
        <v>82.728414941848001</v>
      </c>
      <c r="M106">
        <f t="shared" si="25"/>
        <v>522.09576349961242</v>
      </c>
      <c r="N106">
        <f t="shared" si="26"/>
        <v>512.60761219827498</v>
      </c>
      <c r="O106">
        <f t="shared" si="27"/>
        <v>274.94517055288929</v>
      </c>
      <c r="P106">
        <f t="shared" si="28"/>
        <v>287.40900419332138</v>
      </c>
      <c r="Q106">
        <f t="shared" si="29"/>
        <v>309.615857182865</v>
      </c>
      <c r="R106">
        <f t="shared" si="30"/>
        <v>317.78604915061595</v>
      </c>
      <c r="S106" s="6"/>
      <c r="T106" s="3">
        <f t="shared" si="17"/>
        <v>2.1769249943138114E-2</v>
      </c>
      <c r="U106" s="3">
        <f t="shared" si="18"/>
        <v>-1.6320026843907431E-2</v>
      </c>
      <c r="W106">
        <f t="shared" si="21"/>
        <v>1.898908653131554</v>
      </c>
      <c r="X106">
        <f t="shared" si="22"/>
        <v>1.1261003659757185</v>
      </c>
      <c r="Y106">
        <f t="shared" si="23"/>
        <v>0.59302503262525486</v>
      </c>
      <c r="AA106" s="3">
        <f t="shared" si="19"/>
        <v>1.8509579404504484E-2</v>
      </c>
      <c r="AB106" s="3">
        <f t="shared" si="20"/>
        <v>-4.3366190545820471E-2</v>
      </c>
      <c r="AD106" s="5">
        <f t="shared" si="34"/>
        <v>0.89970211684853307</v>
      </c>
      <c r="AE106" s="5">
        <f t="shared" si="34"/>
        <v>6.5640808925354399</v>
      </c>
      <c r="AF106" s="5">
        <f t="shared" si="34"/>
        <v>2.8716830953132266</v>
      </c>
      <c r="AG106" s="5">
        <f t="shared" si="34"/>
        <v>2.7488050443233991</v>
      </c>
      <c r="AH106" s="5">
        <f t="shared" si="34"/>
        <v>2.9724002272461858</v>
      </c>
      <c r="AI106" s="5">
        <f t="shared" si="34"/>
        <v>4.5821333213651894</v>
      </c>
      <c r="AJ106" s="5">
        <f t="shared" si="34"/>
        <v>3.8497428495800623</v>
      </c>
      <c r="AK106" s="6">
        <f t="shared" si="32"/>
        <v>0.19024399821017077</v>
      </c>
    </row>
    <row r="107" spans="1:37" x14ac:dyDescent="0.35">
      <c r="A107" t="s">
        <v>165</v>
      </c>
      <c r="B107">
        <v>1.04853202523032E-2</v>
      </c>
      <c r="C107">
        <v>1462.6075089060778</v>
      </c>
      <c r="D107">
        <v>1428.1860642376312</v>
      </c>
      <c r="E107">
        <v>61894.088825719562</v>
      </c>
      <c r="F107">
        <v>63170.237869791024</v>
      </c>
      <c r="G107" s="13">
        <v>100.234470605079</v>
      </c>
      <c r="H107">
        <v>99.593352383434109</v>
      </c>
      <c r="I107" s="3">
        <f t="shared" si="16"/>
        <v>6.4373595857742053E-3</v>
      </c>
      <c r="J107" s="7"/>
      <c r="K107" s="7"/>
      <c r="L107">
        <f t="shared" si="24"/>
        <v>82.892401305290221</v>
      </c>
      <c r="M107">
        <f t="shared" si="25"/>
        <v>524.45486666141994</v>
      </c>
      <c r="N107">
        <f t="shared" si="26"/>
        <v>513.75116839491875</v>
      </c>
      <c r="O107">
        <f t="shared" si="27"/>
        <v>271.1930307530348</v>
      </c>
      <c r="P107">
        <f t="shared" si="28"/>
        <v>284.60987658230238</v>
      </c>
      <c r="Q107">
        <f t="shared" si="29"/>
        <v>311.61449579728202</v>
      </c>
      <c r="R107">
        <f t="shared" si="30"/>
        <v>317.21486411532055</v>
      </c>
      <c r="S107" s="6"/>
      <c r="T107" s="3">
        <f t="shared" si="17"/>
        <v>2.4101512772301659E-2</v>
      </c>
      <c r="U107" s="3">
        <f t="shared" si="18"/>
        <v>-2.0201745111391056E-2</v>
      </c>
      <c r="W107">
        <f t="shared" si="21"/>
        <v>1.9338803257780657</v>
      </c>
      <c r="X107">
        <f t="shared" si="22"/>
        <v>1.1490505302883596</v>
      </c>
      <c r="Y107">
        <f t="shared" si="23"/>
        <v>0.59416837483263474</v>
      </c>
      <c r="AA107" s="3">
        <f t="shared" si="19"/>
        <v>2.0834401797940716E-2</v>
      </c>
      <c r="AB107" s="3">
        <f t="shared" si="20"/>
        <v>-4.7141181431866963E-2</v>
      </c>
      <c r="AD107" s="5">
        <f t="shared" si="34"/>
        <v>0.883073781010002</v>
      </c>
      <c r="AE107" s="5">
        <f t="shared" si="34"/>
        <v>3.6113918630410691</v>
      </c>
      <c r="AF107" s="5">
        <f t="shared" si="34"/>
        <v>3.1044526686400786</v>
      </c>
      <c r="AG107" s="5">
        <f t="shared" si="34"/>
        <v>2.0246365612460293</v>
      </c>
      <c r="AH107" s="5">
        <f t="shared" si="34"/>
        <v>3.0489151767931544</v>
      </c>
      <c r="AI107" s="5">
        <f t="shared" si="34"/>
        <v>1.6314815740499311</v>
      </c>
      <c r="AJ107" s="5">
        <f t="shared" si="34"/>
        <v>3.9859397957641596</v>
      </c>
      <c r="AK107" s="6">
        <f t="shared" si="32"/>
        <v>-0.5906908639754922</v>
      </c>
    </row>
    <row r="108" spans="1:37" x14ac:dyDescent="0.35">
      <c r="A108" t="s">
        <v>166</v>
      </c>
      <c r="B108">
        <v>1.0504748973354801E-2</v>
      </c>
      <c r="C108">
        <v>1471.246548614318</v>
      </c>
      <c r="D108">
        <v>1434.1136862231281</v>
      </c>
      <c r="E108">
        <v>62453.648342464563</v>
      </c>
      <c r="F108">
        <v>63553.420349233631</v>
      </c>
      <c r="G108" s="13">
        <v>101.355440389737</v>
      </c>
      <c r="H108">
        <v>100.28752957120177</v>
      </c>
      <c r="I108" s="3">
        <f t="shared" si="16"/>
        <v>1.0648490625916092E-2</v>
      </c>
      <c r="L108">
        <f t="shared" si="24"/>
        <v>83.045996360424951</v>
      </c>
      <c r="M108">
        <f t="shared" si="25"/>
        <v>527.5526125643222</v>
      </c>
      <c r="N108">
        <f t="shared" si="26"/>
        <v>515.88346949847141</v>
      </c>
      <c r="O108">
        <f t="shared" si="27"/>
        <v>273.64477766638015</v>
      </c>
      <c r="P108">
        <f t="shared" si="28"/>
        <v>286.33628322347181</v>
      </c>
      <c r="Q108">
        <f t="shared" si="29"/>
        <v>315.09942899582671</v>
      </c>
      <c r="R108">
        <f t="shared" si="30"/>
        <v>319.42588841583705</v>
      </c>
      <c r="S108" s="6"/>
      <c r="T108" s="3">
        <f t="shared" si="17"/>
        <v>2.5892551439895106E-2</v>
      </c>
      <c r="U108" s="3">
        <f t="shared" si="18"/>
        <v>-1.7304686368187383E-2</v>
      </c>
      <c r="W108">
        <f t="shared" si="21"/>
        <v>1.9278738555263026</v>
      </c>
      <c r="X108">
        <f t="shared" si="22"/>
        <v>1.1514907453486538</v>
      </c>
      <c r="Y108">
        <f t="shared" si="23"/>
        <v>0.59728531617765046</v>
      </c>
      <c r="AA108" s="3">
        <f t="shared" si="19"/>
        <v>2.2619726654927064E-2</v>
      </c>
      <c r="AB108" s="3">
        <f t="shared" si="20"/>
        <v>-4.432377697375689E-2</v>
      </c>
      <c r="AD108" s="5">
        <f t="shared" si="34"/>
        <v>0.85765696179496143</v>
      </c>
      <c r="AE108" s="5">
        <f t="shared" si="34"/>
        <v>0.69221470723135337</v>
      </c>
      <c r="AF108" s="5">
        <f t="shared" si="34"/>
        <v>2.7728150709861232</v>
      </c>
      <c r="AG108" s="5">
        <f t="shared" si="34"/>
        <v>0.70850895017791071</v>
      </c>
      <c r="AH108" s="5">
        <f t="shared" si="34"/>
        <v>2.1965927926201889</v>
      </c>
      <c r="AI108" s="5">
        <f t="shared" si="34"/>
        <v>-4.6539423772617994E-2</v>
      </c>
      <c r="AJ108" s="5">
        <f t="shared" si="34"/>
        <v>3.3608562024729949</v>
      </c>
      <c r="AK108" s="6">
        <f t="shared" si="32"/>
        <v>-1.0138474903324852</v>
      </c>
    </row>
    <row r="109" spans="1:37" x14ac:dyDescent="0.35">
      <c r="A109" t="s">
        <v>167</v>
      </c>
      <c r="B109">
        <v>1.05225885446223E-2</v>
      </c>
      <c r="C109">
        <v>1489.0713603780221</v>
      </c>
      <c r="D109">
        <v>1440.6090844555299</v>
      </c>
      <c r="E109">
        <v>62783.427074289444</v>
      </c>
      <c r="F109">
        <v>63367.932656394391</v>
      </c>
      <c r="G109" s="13">
        <v>104.23783859290501</v>
      </c>
      <c r="H109">
        <v>100.53804427487221</v>
      </c>
      <c r="I109" s="3">
        <f t="shared" si="16"/>
        <v>3.6799943192822801E-2</v>
      </c>
      <c r="L109">
        <f t="shared" si="24"/>
        <v>83.187028285539029</v>
      </c>
      <c r="M109">
        <f t="shared" si="25"/>
        <v>533.94414906326313</v>
      </c>
      <c r="N109">
        <f t="shared" si="26"/>
        <v>518.22001269452062</v>
      </c>
      <c r="O109">
        <f t="shared" si="27"/>
        <v>275.08972492157454</v>
      </c>
      <c r="P109">
        <f t="shared" si="28"/>
        <v>285.50057908261783</v>
      </c>
      <c r="Q109">
        <f t="shared" si="29"/>
        <v>324.06038880680887</v>
      </c>
      <c r="R109">
        <f t="shared" si="30"/>
        <v>320.22380299328552</v>
      </c>
      <c r="S109" s="6"/>
      <c r="T109" s="3">
        <f t="shared" si="17"/>
        <v>3.364012933516114E-2</v>
      </c>
      <c r="U109" s="3">
        <f t="shared" si="18"/>
        <v>-9.2239963906407541E-3</v>
      </c>
      <c r="W109">
        <f t="shared" si="21"/>
        <v>1.9409817986312847</v>
      </c>
      <c r="X109">
        <f t="shared" si="22"/>
        <v>1.1780170593401675</v>
      </c>
      <c r="Y109">
        <f t="shared" si="23"/>
        <v>0.6069181381148786</v>
      </c>
      <c r="AA109" s="3">
        <f t="shared" si="19"/>
        <v>3.0342588058272391E-2</v>
      </c>
      <c r="AB109" s="3">
        <f t="shared" si="20"/>
        <v>-3.6465264604701897E-2</v>
      </c>
      <c r="AD109" s="5">
        <f t="shared" si="34"/>
        <v>0.82406989197929548</v>
      </c>
      <c r="AE109" s="5">
        <f t="shared" si="34"/>
        <v>-0.37401013291432639</v>
      </c>
      <c r="AF109" s="5">
        <f t="shared" si="34"/>
        <v>2.2732034307039406</v>
      </c>
      <c r="AG109" s="5">
        <f t="shared" si="34"/>
        <v>-0.21092425481341603</v>
      </c>
      <c r="AH109" s="5">
        <f t="shared" si="34"/>
        <v>1.2288982612085331</v>
      </c>
      <c r="AI109" s="5">
        <f t="shared" si="34"/>
        <v>0.76358285420266014</v>
      </c>
      <c r="AJ109" s="5">
        <f t="shared" si="34"/>
        <v>2.585095138058735</v>
      </c>
      <c r="AK109" s="6">
        <f t="shared" si="32"/>
        <v>-0.70462098552548091</v>
      </c>
    </row>
    <row r="110" spans="1:37" x14ac:dyDescent="0.35">
      <c r="A110" t="s">
        <v>168</v>
      </c>
      <c r="B110">
        <v>1.05386073161959E-2</v>
      </c>
      <c r="C110">
        <v>1524.8046763278792</v>
      </c>
      <c r="D110">
        <v>1450.9615553683254</v>
      </c>
      <c r="E110">
        <v>62132.606812539103</v>
      </c>
      <c r="F110">
        <v>63512.82501156153</v>
      </c>
      <c r="G110" s="13">
        <v>102.264587561639</v>
      </c>
      <c r="H110">
        <v>101.16770318530909</v>
      </c>
      <c r="I110" s="3">
        <f t="shared" si="16"/>
        <v>1.0842238597833393E-2</v>
      </c>
      <c r="J110">
        <f>AVERAGE(H110:H113)</f>
        <v>102.44609382888962</v>
      </c>
      <c r="K110" s="20">
        <f>AVERAGE(G107:G110)</f>
        <v>102.02308428734</v>
      </c>
      <c r="L110">
        <f t="shared" si="24"/>
        <v>83.313665756760273</v>
      </c>
      <c r="M110">
        <f t="shared" si="25"/>
        <v>546.75723209322052</v>
      </c>
      <c r="N110">
        <f t="shared" si="26"/>
        <v>521.94403308682297</v>
      </c>
      <c r="O110">
        <f t="shared" si="27"/>
        <v>272.23811303733567</v>
      </c>
      <c r="P110">
        <f t="shared" si="28"/>
        <v>286.15338326244125</v>
      </c>
      <c r="Q110">
        <f t="shared" si="29"/>
        <v>317.92583627734945</v>
      </c>
      <c r="R110">
        <f t="shared" si="30"/>
        <v>322.22933007850958</v>
      </c>
      <c r="S110" s="6"/>
      <c r="T110" s="3">
        <f t="shared" si="17"/>
        <v>5.089254135393606E-2</v>
      </c>
      <c r="U110" s="3">
        <f t="shared" si="18"/>
        <v>-2.1731330621353684E-2</v>
      </c>
      <c r="W110">
        <f t="shared" si="21"/>
        <v>2.0083787166796752</v>
      </c>
      <c r="X110">
        <f t="shared" si="22"/>
        <v>1.1678226561677203</v>
      </c>
      <c r="Y110">
        <f t="shared" si="23"/>
        <v>0.58147531960426635</v>
      </c>
      <c r="AA110" s="3">
        <f t="shared" si="19"/>
        <v>4.753996105607361E-2</v>
      </c>
      <c r="AB110" s="3">
        <f t="shared" si="20"/>
        <v>-4.8628711170412453E-2</v>
      </c>
      <c r="AD110" s="5">
        <f t="shared" si="34"/>
        <v>0.78191086358752049</v>
      </c>
      <c r="AE110" s="5">
        <f t="shared" si="34"/>
        <v>0.56653505083334998</v>
      </c>
      <c r="AF110" s="5">
        <f t="shared" si="34"/>
        <v>1.8804097370563211</v>
      </c>
      <c r="AG110" s="5">
        <f t="shared" si="34"/>
        <v>-0.75583826046513591</v>
      </c>
      <c r="AH110" s="5">
        <f t="shared" si="34"/>
        <v>0.3770930182439125</v>
      </c>
      <c r="AI110" s="5">
        <f t="shared" si="34"/>
        <v>1.8305059041439087</v>
      </c>
      <c r="AJ110" s="5">
        <f t="shared" si="34"/>
        <v>1.9147479108006848</v>
      </c>
      <c r="AK110" s="6">
        <f t="shared" si="32"/>
        <v>-4.3996395651659921E-2</v>
      </c>
    </row>
    <row r="111" spans="1:37" x14ac:dyDescent="0.35">
      <c r="A111" t="s">
        <v>169</v>
      </c>
      <c r="B111">
        <v>1.0552734929700601E-2</v>
      </c>
      <c r="C111">
        <v>1536.0589659083696</v>
      </c>
      <c r="D111">
        <v>1463.3853920023935</v>
      </c>
      <c r="E111">
        <v>61470.042268226702</v>
      </c>
      <c r="F111">
        <v>63175.125565772752</v>
      </c>
      <c r="G111" s="13">
        <v>104.953426570169</v>
      </c>
      <c r="H111">
        <v>101.46527669166163</v>
      </c>
      <c r="I111" s="3">
        <f t="shared" si="16"/>
        <v>3.437776934376631E-2</v>
      </c>
      <c r="J111" s="7"/>
      <c r="K111" s="7"/>
      <c r="L111">
        <f t="shared" si="24"/>
        <v>83.425352551244245</v>
      </c>
      <c r="M111">
        <f t="shared" si="25"/>
        <v>550.79274189702267</v>
      </c>
      <c r="N111">
        <f t="shared" si="26"/>
        <v>526.41317106998019</v>
      </c>
      <c r="O111">
        <f t="shared" si="27"/>
        <v>269.33504280477229</v>
      </c>
      <c r="P111">
        <f t="shared" si="28"/>
        <v>284.63189781567178</v>
      </c>
      <c r="Q111">
        <f t="shared" si="29"/>
        <v>326.28504850109994</v>
      </c>
      <c r="R111">
        <f t="shared" si="30"/>
        <v>323.17713168497141</v>
      </c>
      <c r="S111" s="6"/>
      <c r="T111" s="3">
        <f t="shared" si="17"/>
        <v>4.9661267840411361E-2</v>
      </c>
      <c r="U111" s="3">
        <f t="shared" si="18"/>
        <v>-2.6989788817607607E-2</v>
      </c>
      <c r="W111">
        <f t="shared" si="21"/>
        <v>2.0450095767755894</v>
      </c>
      <c r="X111">
        <f t="shared" si="22"/>
        <v>1.2114466988894865</v>
      </c>
      <c r="Y111">
        <f t="shared" si="23"/>
        <v>0.59239169960250282</v>
      </c>
      <c r="AA111" s="3">
        <f t="shared" si="19"/>
        <v>4.6312615578156802E-2</v>
      </c>
      <c r="AB111" s="3">
        <f t="shared" si="20"/>
        <v>-5.3742588684862591E-2</v>
      </c>
      <c r="AD111" s="5">
        <f t="shared" si="34"/>
        <v>0.73090889737066345</v>
      </c>
      <c r="AE111" s="5">
        <f t="shared" si="34"/>
        <v>2.2591375757256005</v>
      </c>
      <c r="AF111" s="5">
        <f t="shared" si="34"/>
        <v>1.8359996203491713</v>
      </c>
      <c r="AG111" s="5">
        <f t="shared" si="34"/>
        <v>-0.8588077693933549</v>
      </c>
      <c r="AH111" s="5">
        <f t="shared" si="34"/>
        <v>-6.9671325443676491E-2</v>
      </c>
      <c r="AI111" s="5">
        <f t="shared" si="34"/>
        <v>3.4287063318937161</v>
      </c>
      <c r="AJ111" s="5">
        <f t="shared" si="34"/>
        <v>1.6151082073850631</v>
      </c>
      <c r="AK111" s="6">
        <f t="shared" si="32"/>
        <v>1.1228957392551144</v>
      </c>
    </row>
    <row r="112" spans="1:37" x14ac:dyDescent="0.35">
      <c r="A112" t="s">
        <v>170</v>
      </c>
      <c r="B112">
        <v>1.05648809646885E-2</v>
      </c>
      <c r="C112">
        <v>1557.1990842421378</v>
      </c>
      <c r="D112">
        <v>1475.7498364983173</v>
      </c>
      <c r="E112">
        <v>62590.306422155685</v>
      </c>
      <c r="F112">
        <v>64346.776532703094</v>
      </c>
      <c r="G112" s="13">
        <v>105.453996223182</v>
      </c>
      <c r="H112">
        <v>102.95190282011218</v>
      </c>
      <c r="I112" s="3">
        <f t="shared" si="16"/>
        <v>2.430351780327682E-2</v>
      </c>
      <c r="L112">
        <f t="shared" si="24"/>
        <v>83.521373844085915</v>
      </c>
      <c r="M112">
        <f t="shared" si="25"/>
        <v>558.37306530875969</v>
      </c>
      <c r="N112">
        <f t="shared" si="26"/>
        <v>530.86094434364384</v>
      </c>
      <c r="O112">
        <f t="shared" si="27"/>
        <v>274.24355405216204</v>
      </c>
      <c r="P112">
        <f t="shared" si="28"/>
        <v>289.91070391709763</v>
      </c>
      <c r="Q112">
        <f t="shared" si="29"/>
        <v>327.84124727277447</v>
      </c>
      <c r="R112">
        <f t="shared" si="30"/>
        <v>327.91218572262591</v>
      </c>
      <c r="S112" s="6"/>
      <c r="T112" s="3">
        <f t="shared" si="17"/>
        <v>5.5191771484172758E-2</v>
      </c>
      <c r="U112" s="3">
        <f t="shared" si="18"/>
        <v>-2.7296940191785857E-2</v>
      </c>
      <c r="W112">
        <f t="shared" si="21"/>
        <v>2.0360480932308631</v>
      </c>
      <c r="X112">
        <f t="shared" si="22"/>
        <v>1.1954382971948283</v>
      </c>
      <c r="Y112">
        <f t="shared" si="23"/>
        <v>0.58713657166018629</v>
      </c>
      <c r="AA112" s="3">
        <f t="shared" si="19"/>
        <v>5.1825475688613398E-2</v>
      </c>
      <c r="AB112" s="3">
        <f t="shared" si="20"/>
        <v>-5.4041294968590559E-2</v>
      </c>
      <c r="AD112" s="5">
        <f t="shared" si="34"/>
        <v>0.67149690508081505</v>
      </c>
      <c r="AE112" s="5">
        <f t="shared" si="34"/>
        <v>4.1761985332159135</v>
      </c>
      <c r="AF112" s="5">
        <f t="shared" si="34"/>
        <v>2.1437530395355786</v>
      </c>
      <c r="AG112" s="5">
        <f t="shared" si="34"/>
        <v>-0.673780846705474</v>
      </c>
      <c r="AH112" s="5">
        <f t="shared" si="34"/>
        <v>4.6345497341060415E-2</v>
      </c>
      <c r="AI112" s="5">
        <f t="shared" si="34"/>
        <v>4.1979147387140259</v>
      </c>
      <c r="AJ112" s="5">
        <f t="shared" si="34"/>
        <v>1.7692158445695938</v>
      </c>
      <c r="AK112" s="6">
        <f t="shared" si="32"/>
        <v>1.3727544333265194</v>
      </c>
    </row>
    <row r="113" spans="1:37" x14ac:dyDescent="0.35">
      <c r="A113" t="s">
        <v>171</v>
      </c>
      <c r="B113">
        <v>1.05751101188809E-2</v>
      </c>
      <c r="C113">
        <v>1576.8867779200154</v>
      </c>
      <c r="D113">
        <v>1489.0373818421438</v>
      </c>
      <c r="E113">
        <v>63839.511412904816</v>
      </c>
      <c r="F113">
        <v>65201.233356416684</v>
      </c>
      <c r="G113" s="13">
        <v>106.146853964325</v>
      </c>
      <c r="H113">
        <v>104.19949261847557</v>
      </c>
      <c r="I113" s="3">
        <f t="shared" si="16"/>
        <v>1.8688779541179302E-2</v>
      </c>
      <c r="L113">
        <f t="shared" si="24"/>
        <v>83.602241107452897</v>
      </c>
      <c r="M113">
        <f t="shared" si="25"/>
        <v>565.432585172995</v>
      </c>
      <c r="N113">
        <f t="shared" si="26"/>
        <v>535.64077808970069</v>
      </c>
      <c r="O113">
        <f t="shared" si="27"/>
        <v>279.71702807691082</v>
      </c>
      <c r="P113">
        <f t="shared" si="28"/>
        <v>293.76041003413491</v>
      </c>
      <c r="Q113">
        <f t="shared" si="29"/>
        <v>329.99524194508808</v>
      </c>
      <c r="R113">
        <f t="shared" si="30"/>
        <v>331.88588495945697</v>
      </c>
      <c r="S113" s="6"/>
      <c r="T113" s="3">
        <f t="shared" si="17"/>
        <v>5.8997441668784623E-2</v>
      </c>
      <c r="U113" s="3">
        <f t="shared" si="18"/>
        <v>-2.0884910812470903E-2</v>
      </c>
      <c r="W113">
        <f t="shared" si="21"/>
        <v>2.021444990533519</v>
      </c>
      <c r="X113">
        <f t="shared" si="22"/>
        <v>1.1797467040667713</v>
      </c>
      <c r="Y113">
        <f t="shared" si="23"/>
        <v>0.58361553719817105</v>
      </c>
      <c r="AA113" s="3">
        <f t="shared" si="19"/>
        <v>5.5619004941228178E-2</v>
      </c>
      <c r="AB113" s="3">
        <f t="shared" si="20"/>
        <v>-4.7805563573363186E-2</v>
      </c>
      <c r="AD113" s="5">
        <f t="shared" si="34"/>
        <v>0.60532442868070913</v>
      </c>
      <c r="AE113" s="5">
        <f t="shared" si="34"/>
        <v>5.3750325123023801</v>
      </c>
      <c r="AF113" s="5">
        <f t="shared" si="34"/>
        <v>2.6400223283102431</v>
      </c>
      <c r="AG113" s="5">
        <f t="shared" si="34"/>
        <v>6.0375427659420389E-2</v>
      </c>
      <c r="AH113" s="5">
        <f t="shared" si="34"/>
        <v>0.92674727663406564</v>
      </c>
      <c r="AI113" s="5">
        <f t="shared" si="34"/>
        <v>3.3051037828752072</v>
      </c>
      <c r="AJ113" s="5">
        <f t="shared" si="34"/>
        <v>2.3970433668992541</v>
      </c>
      <c r="AK113" s="6">
        <f t="shared" si="32"/>
        <v>0.37882519295034439</v>
      </c>
    </row>
    <row r="114" spans="1:37" x14ac:dyDescent="0.35">
      <c r="A114" t="s">
        <v>172</v>
      </c>
      <c r="B114">
        <v>1.05835600568962E-2</v>
      </c>
      <c r="C114">
        <v>1568.7645423615634</v>
      </c>
      <c r="D114">
        <v>1503.6981281626809</v>
      </c>
      <c r="E114">
        <v>62532.322379676363</v>
      </c>
      <c r="F114">
        <v>65355.572442927783</v>
      </c>
      <c r="G114" s="13">
        <v>106.58944232296101</v>
      </c>
      <c r="H114">
        <v>104.91882533185242</v>
      </c>
      <c r="I114" s="3">
        <f t="shared" si="16"/>
        <v>1.5922947915443384E-2</v>
      </c>
      <c r="J114">
        <f>AVERAGE(H114:H117)</f>
        <v>106.27068794617608</v>
      </c>
      <c r="K114" s="20">
        <f>AVERAGE(G111:G114)</f>
        <v>105.78592977015926</v>
      </c>
      <c r="L114">
        <f t="shared" si="24"/>
        <v>83.669042658203352</v>
      </c>
      <c r="M114">
        <f t="shared" si="25"/>
        <v>562.52015245207542</v>
      </c>
      <c r="N114">
        <f t="shared" si="26"/>
        <v>540.91458361148898</v>
      </c>
      <c r="O114">
        <f t="shared" si="27"/>
        <v>273.98949314725786</v>
      </c>
      <c r="P114">
        <f t="shared" si="28"/>
        <v>294.45577591916276</v>
      </c>
      <c r="Q114">
        <f t="shared" si="29"/>
        <v>331.37118524472891</v>
      </c>
      <c r="R114">
        <f t="shared" si="30"/>
        <v>334.17703214415099</v>
      </c>
      <c r="S114" s="6"/>
      <c r="T114" s="3">
        <f t="shared" si="17"/>
        <v>4.3270928506365269E-2</v>
      </c>
      <c r="U114" s="3">
        <f t="shared" si="18"/>
        <v>-4.3198306704708922E-2</v>
      </c>
      <c r="W114">
        <f t="shared" si="21"/>
        <v>2.0530719845879069</v>
      </c>
      <c r="X114">
        <f t="shared" si="22"/>
        <v>1.2094302647825652</v>
      </c>
      <c r="Y114">
        <f t="shared" si="23"/>
        <v>0.58908322448582939</v>
      </c>
      <c r="AA114" s="3">
        <f t="shared" si="19"/>
        <v>3.9942662843981624E-2</v>
      </c>
      <c r="AB114" s="3">
        <f t="shared" si="20"/>
        <v>-6.9505455303153996E-2</v>
      </c>
      <c r="AD114" s="5">
        <f t="shared" si="34"/>
        <v>0.53511109172876825</v>
      </c>
      <c r="AE114" s="5">
        <f t="shared" si="34"/>
        <v>4.8956370176993946</v>
      </c>
      <c r="AF114" s="5">
        <f t="shared" si="34"/>
        <v>3.093575908860835</v>
      </c>
      <c r="AG114" s="5">
        <f t="shared" si="34"/>
        <v>0.46874498568549861</v>
      </c>
      <c r="AH114" s="5">
        <f t="shared" si="34"/>
        <v>1.7642800087652066</v>
      </c>
      <c r="AI114" s="5">
        <f t="shared" si="34"/>
        <v>3.6882294914957647</v>
      </c>
      <c r="AJ114" s="5">
        <f t="shared" si="34"/>
        <v>2.9754148101734046</v>
      </c>
      <c r="AK114" s="6">
        <f t="shared" si="32"/>
        <v>0.2395681700867846</v>
      </c>
    </row>
    <row r="115" spans="1:37" x14ac:dyDescent="0.35">
      <c r="A115" t="s">
        <v>9</v>
      </c>
      <c r="B115">
        <v>1.05903711407781E-2</v>
      </c>
      <c r="C115">
        <v>1549.2854832421958</v>
      </c>
      <c r="D115">
        <v>1516.7593222032688</v>
      </c>
      <c r="E115">
        <v>62564.038084548891</v>
      </c>
      <c r="F115">
        <v>65544.351780303114</v>
      </c>
      <c r="G115" s="13">
        <v>105.57365116052399</v>
      </c>
      <c r="H115">
        <v>105.5934921804548</v>
      </c>
      <c r="I115" s="3">
        <f t="shared" si="16"/>
        <v>-1.8790002604422907E-4</v>
      </c>
      <c r="J115" s="7"/>
      <c r="K115" s="7"/>
      <c r="L115">
        <f t="shared" si="24"/>
        <v>83.722888137871792</v>
      </c>
      <c r="M115">
        <f t="shared" si="25"/>
        <v>555.53544377874277</v>
      </c>
      <c r="N115">
        <f t="shared" si="26"/>
        <v>545.61299362052841</v>
      </c>
      <c r="O115">
        <f t="shared" si="27"/>
        <v>274.12845759911477</v>
      </c>
      <c r="P115">
        <f t="shared" si="28"/>
        <v>295.30631037531646</v>
      </c>
      <c r="Q115">
        <f t="shared" si="29"/>
        <v>328.21323719544671</v>
      </c>
      <c r="R115">
        <f t="shared" si="30"/>
        <v>336.32591404822188</v>
      </c>
      <c r="S115" s="6"/>
      <c r="T115" s="3">
        <f t="shared" si="17"/>
        <v>2.1444510386578131E-2</v>
      </c>
      <c r="U115" s="3">
        <f t="shared" si="18"/>
        <v>-4.5470183391909669E-2</v>
      </c>
      <c r="W115">
        <f t="shared" si="21"/>
        <v>2.0265515249465902</v>
      </c>
      <c r="X115">
        <f t="shared" si="22"/>
        <v>1.1972972090166045</v>
      </c>
      <c r="Y115">
        <f t="shared" si="23"/>
        <v>0.59080521480852022</v>
      </c>
      <c r="AA115" s="3">
        <f t="shared" si="19"/>
        <v>1.8185875839158205E-2</v>
      </c>
      <c r="AB115" s="3">
        <f t="shared" si="20"/>
        <v>-7.1714867011429262E-2</v>
      </c>
      <c r="AD115" s="5">
        <f t="shared" si="34"/>
        <v>0.46355327010405567</v>
      </c>
      <c r="AE115" s="5">
        <f t="shared" si="34"/>
        <v>3.835697936897442</v>
      </c>
      <c r="AF115" s="5">
        <f t="shared" si="34"/>
        <v>3.3887128711784564</v>
      </c>
      <c r="AG115" s="5">
        <f t="shared" si="34"/>
        <v>1.0795920173881646</v>
      </c>
      <c r="AH115" s="5">
        <f t="shared" si="34"/>
        <v>2.6965219464637036</v>
      </c>
      <c r="AI115" s="5">
        <f t="shared" si="34"/>
        <v>2.6531857871207709</v>
      </c>
      <c r="AJ115" s="5">
        <f t="shared" si="34"/>
        <v>3.5208472089059972</v>
      </c>
      <c r="AK115" s="6">
        <f t="shared" si="32"/>
        <v>-0.24643540895227525</v>
      </c>
    </row>
    <row r="116" spans="1:37" x14ac:dyDescent="0.35">
      <c r="A116" t="s">
        <v>10</v>
      </c>
      <c r="B116">
        <v>1.05957951031603E-2</v>
      </c>
      <c r="C116">
        <v>1573.0947405390079</v>
      </c>
      <c r="D116">
        <v>1529.388702252249</v>
      </c>
      <c r="E116">
        <v>63826.470178985932</v>
      </c>
      <c r="F116">
        <v>66612.662997379535</v>
      </c>
      <c r="G116" s="13">
        <v>106.92189993817399</v>
      </c>
      <c r="H116">
        <v>106.94756189598917</v>
      </c>
      <c r="I116" s="3">
        <f t="shared" si="16"/>
        <v>-2.3994897462114667E-4</v>
      </c>
      <c r="L116">
        <f t="shared" si="24"/>
        <v>83.765767635648828</v>
      </c>
      <c r="M116">
        <f t="shared" si="25"/>
        <v>564.07285438608085</v>
      </c>
      <c r="N116">
        <f t="shared" si="26"/>
        <v>550.15607026770931</v>
      </c>
      <c r="O116">
        <f t="shared" si="27"/>
        <v>279.65988705071078</v>
      </c>
      <c r="P116">
        <f t="shared" si="28"/>
        <v>300.11952517229628</v>
      </c>
      <c r="Q116">
        <f t="shared" si="29"/>
        <v>332.4047479653496</v>
      </c>
      <c r="R116">
        <f t="shared" si="30"/>
        <v>340.63876255202774</v>
      </c>
      <c r="S116" s="6"/>
      <c r="T116" s="3">
        <f t="shared" si="17"/>
        <v>2.8577455961584786E-2</v>
      </c>
      <c r="U116" s="3">
        <f t="shared" si="18"/>
        <v>-4.1826774265175559E-2</v>
      </c>
      <c r="W116">
        <f t="shared" si="21"/>
        <v>2.0169959315037462</v>
      </c>
      <c r="X116">
        <f t="shared" si="22"/>
        <v>1.1886035980021497</v>
      </c>
      <c r="Y116">
        <f t="shared" si="23"/>
        <v>0.58929399878164401</v>
      </c>
      <c r="AA116" s="3">
        <f t="shared" si="19"/>
        <v>2.5296065735673112E-2</v>
      </c>
      <c r="AB116" s="3">
        <f t="shared" si="20"/>
        <v>-6.8171632984690977E-2</v>
      </c>
      <c r="AD116" s="5">
        <f t="shared" si="34"/>
        <v>0.39362100922082366</v>
      </c>
      <c r="AE116" s="5">
        <f t="shared" si="34"/>
        <v>2.6345820300990752</v>
      </c>
      <c r="AF116" s="5">
        <f t="shared" si="34"/>
        <v>3.5703681653143304</v>
      </c>
      <c r="AG116" s="5">
        <f t="shared" si="34"/>
        <v>1.5206098826385794</v>
      </c>
      <c r="AH116" s="5">
        <f t="shared" si="34"/>
        <v>3.2669315714803915</v>
      </c>
      <c r="AI116" s="5">
        <f t="shared" si="34"/>
        <v>1.9961146178460565</v>
      </c>
      <c r="AJ116" s="5">
        <f t="shared" si="34"/>
        <v>3.825552319997394</v>
      </c>
      <c r="AK116" s="6">
        <f t="shared" si="32"/>
        <v>-0.47821531353480057</v>
      </c>
    </row>
    <row r="117" spans="1:37" x14ac:dyDescent="0.35">
      <c r="A117" t="s">
        <v>11</v>
      </c>
      <c r="B117">
        <v>1.0600166741588E-2</v>
      </c>
      <c r="C117">
        <v>1591.9054433530491</v>
      </c>
      <c r="D117">
        <v>1541.8645629165126</v>
      </c>
      <c r="E117">
        <v>64593.066622864761</v>
      </c>
      <c r="F117">
        <v>66855.560946483572</v>
      </c>
      <c r="G117" s="13">
        <v>106.68712081578801</v>
      </c>
      <c r="H117">
        <v>107.62287237640795</v>
      </c>
      <c r="I117" s="3">
        <f t="shared" ref="I117:I180" si="35">(G117-H117)/H117</f>
        <v>-8.6947276165161604E-3</v>
      </c>
      <c r="L117">
        <f t="shared" si="24"/>
        <v>83.800327915944592</v>
      </c>
      <c r="M117">
        <f t="shared" si="25"/>
        <v>570.81790702397143</v>
      </c>
      <c r="N117">
        <f t="shared" si="26"/>
        <v>554.64392248353317</v>
      </c>
      <c r="O117">
        <f t="shared" si="27"/>
        <v>283.01877990985582</v>
      </c>
      <c r="P117">
        <f t="shared" si="28"/>
        <v>301.21388792361421</v>
      </c>
      <c r="Q117">
        <f t="shared" si="29"/>
        <v>331.67485357468348</v>
      </c>
      <c r="R117">
        <f t="shared" si="30"/>
        <v>342.78969448829753</v>
      </c>
      <c r="S117" s="6"/>
      <c r="T117" s="3">
        <f t="shared" si="17"/>
        <v>3.24547834096931E-2</v>
      </c>
      <c r="U117" s="3">
        <f t="shared" si="18"/>
        <v>-3.3841527788988079E-2</v>
      </c>
      <c r="W117">
        <f t="shared" si="21"/>
        <v>2.0168905653744336</v>
      </c>
      <c r="X117">
        <f t="shared" si="22"/>
        <v>1.1719181804130634</v>
      </c>
      <c r="Y117">
        <f t="shared" si="23"/>
        <v>0.58105194229786983</v>
      </c>
      <c r="AA117" s="3">
        <f t="shared" si="19"/>
        <v>2.9161023649219686E-2</v>
      </c>
      <c r="AB117" s="3">
        <f t="shared" si="20"/>
        <v>-6.0405939909293105E-2</v>
      </c>
      <c r="AD117" s="5">
        <f t="shared" si="34"/>
        <v>0.32809694137698742</v>
      </c>
      <c r="AE117" s="5">
        <f t="shared" si="34"/>
        <v>1.4221375821524163</v>
      </c>
      <c r="AF117" s="5">
        <f t="shared" si="34"/>
        <v>3.6157798722019185</v>
      </c>
      <c r="AG117" s="5">
        <f t="shared" si="34"/>
        <v>1.3931912096128984</v>
      </c>
      <c r="AH117" s="5">
        <f t="shared" si="34"/>
        <v>3.1737105462621651</v>
      </c>
      <c r="AI117" s="5">
        <f t="shared" si="34"/>
        <v>1.6602045682523769</v>
      </c>
      <c r="AJ117" s="5">
        <f t="shared" si="34"/>
        <v>3.733274714870527</v>
      </c>
      <c r="AK117" s="6">
        <f t="shared" si="32"/>
        <v>-0.55529536531576829</v>
      </c>
    </row>
    <row r="118" spans="1:37" x14ac:dyDescent="0.35">
      <c r="A118" t="s">
        <v>12</v>
      </c>
      <c r="B118">
        <v>1.0603867606042299E-2</v>
      </c>
      <c r="C118">
        <v>1566.8559220754269</v>
      </c>
      <c r="D118">
        <v>1552.8111439165334</v>
      </c>
      <c r="E118">
        <v>63673.356774475833</v>
      </c>
      <c r="F118">
        <v>66689.395037809125</v>
      </c>
      <c r="G118" s="13">
        <v>105.473778534434</v>
      </c>
      <c r="H118">
        <v>107.9075929987177</v>
      </c>
      <c r="I118" s="3">
        <f t="shared" si="35"/>
        <v>-2.2554617304016977E-2</v>
      </c>
      <c r="J118">
        <f>AVERAGE(H118:H121)</f>
        <v>108.87752769207449</v>
      </c>
      <c r="K118" s="20">
        <f>AVERAGE(G115:G118)</f>
        <v>106.16411261223001</v>
      </c>
      <c r="L118">
        <f t="shared" si="24"/>
        <v>83.829585347681586</v>
      </c>
      <c r="M118">
        <f t="shared" si="25"/>
        <v>561.83576843819765</v>
      </c>
      <c r="N118">
        <f t="shared" si="26"/>
        <v>558.58165785255346</v>
      </c>
      <c r="O118">
        <f t="shared" si="27"/>
        <v>278.98901057436535</v>
      </c>
      <c r="P118">
        <f t="shared" si="28"/>
        <v>300.46523697096939</v>
      </c>
      <c r="Q118">
        <f t="shared" si="29"/>
        <v>327.90274762199846</v>
      </c>
      <c r="R118">
        <f t="shared" si="30"/>
        <v>343.69655836380093</v>
      </c>
      <c r="S118" s="6"/>
      <c r="T118" s="3">
        <f t="shared" ref="T118:T181" si="36">(C118/D118)-1</f>
        <v>9.0447432799003469E-3</v>
      </c>
      <c r="U118" s="3">
        <f t="shared" ref="U118:U181" si="37">(E118/F118)-1</f>
        <v>-4.5225155538198614E-2</v>
      </c>
      <c r="W118">
        <f t="shared" si="21"/>
        <v>2.0138275958666791</v>
      </c>
      <c r="X118">
        <f t="shared" si="22"/>
        <v>1.1753249597427959</v>
      </c>
      <c r="Y118">
        <f t="shared" si="23"/>
        <v>0.58362739797344887</v>
      </c>
      <c r="AA118" s="3">
        <f t="shared" ref="AA118:AA181" si="38">(M118/N118)-1</f>
        <v>5.825666739854185E-3</v>
      </c>
      <c r="AB118" s="3">
        <f t="shared" ref="AB118:AB181" si="39">(O118/P118)-1</f>
        <v>-7.1476576169372419E-2</v>
      </c>
      <c r="AD118" s="5">
        <f t="shared" si="34"/>
        <v>0.26945252762609062</v>
      </c>
      <c r="AE118" s="5">
        <f t="shared" si="34"/>
        <v>0.67691668960192519</v>
      </c>
      <c r="AF118" s="5">
        <f t="shared" si="34"/>
        <v>3.5225479784421587</v>
      </c>
      <c r="AG118" s="5">
        <f t="shared" si="34"/>
        <v>1.6869833325831696</v>
      </c>
      <c r="AH118" s="5">
        <f t="shared" si="34"/>
        <v>2.953851918374184</v>
      </c>
      <c r="AI118" s="5">
        <f t="shared" si="34"/>
        <v>0.35749824470270308</v>
      </c>
      <c r="AJ118" s="5">
        <f t="shared" si="34"/>
        <v>3.51506027382813</v>
      </c>
      <c r="AK118" s="6">
        <f t="shared" si="32"/>
        <v>-0.89829527323770064</v>
      </c>
    </row>
    <row r="119" spans="1:37" x14ac:dyDescent="0.35">
      <c r="A119" t="s">
        <v>13</v>
      </c>
      <c r="B119">
        <v>1.06072298185407E-2</v>
      </c>
      <c r="C119">
        <v>1555.3533986878799</v>
      </c>
      <c r="D119">
        <v>1559.1510025137752</v>
      </c>
      <c r="E119">
        <v>63407.255953970584</v>
      </c>
      <c r="F119">
        <v>66628.199808011515</v>
      </c>
      <c r="G119" s="13">
        <v>106.229233473668</v>
      </c>
      <c r="H119">
        <v>108.11230016025273</v>
      </c>
      <c r="I119" s="3">
        <f t="shared" si="35"/>
        <v>-1.7417691454103684E-2</v>
      </c>
      <c r="J119" s="7"/>
      <c r="K119" s="7"/>
      <c r="L119">
        <f t="shared" si="24"/>
        <v>83.856165543706581</v>
      </c>
      <c r="M119">
        <f t="shared" si="25"/>
        <v>557.71124813267988</v>
      </c>
      <c r="N119">
        <f t="shared" si="26"/>
        <v>560.86224988698859</v>
      </c>
      <c r="O119">
        <f t="shared" si="27"/>
        <v>277.8230722857852</v>
      </c>
      <c r="P119">
        <f t="shared" si="28"/>
        <v>300.18952537976043</v>
      </c>
      <c r="Q119">
        <f t="shared" si="29"/>
        <v>330.2513479444811</v>
      </c>
      <c r="R119">
        <f t="shared" si="30"/>
        <v>344.34857130317624</v>
      </c>
      <c r="S119" s="6"/>
      <c r="T119" s="3">
        <f t="shared" si="36"/>
        <v>-2.4356869987400831E-3</v>
      </c>
      <c r="U119" s="3">
        <f t="shared" si="37"/>
        <v>-4.8342051313438605E-2</v>
      </c>
      <c r="W119">
        <f t="shared" si="21"/>
        <v>2.0074331607670985</v>
      </c>
      <c r="X119">
        <f t="shared" si="22"/>
        <v>1.188711021109021</v>
      </c>
      <c r="Y119">
        <f t="shared" si="23"/>
        <v>0.59215471993836155</v>
      </c>
      <c r="AA119" s="3">
        <f t="shared" si="38"/>
        <v>-5.6181384198056294E-3</v>
      </c>
      <c r="AB119" s="3">
        <f t="shared" si="39"/>
        <v>-7.4507773266505928E-2</v>
      </c>
      <c r="AD119" s="5">
        <f t="shared" si="34"/>
        <v>0.22010955984783642</v>
      </c>
      <c r="AE119" s="5">
        <f t="shared" si="34"/>
        <v>0.56098615767585791</v>
      </c>
      <c r="AF119" s="5">
        <f t="shared" si="34"/>
        <v>3.3076466184873254</v>
      </c>
      <c r="AG119" s="5">
        <f t="shared" si="34"/>
        <v>1.5799433911339644</v>
      </c>
      <c r="AH119" s="5">
        <f t="shared" si="34"/>
        <v>2.4334555384106338</v>
      </c>
      <c r="AI119" s="5">
        <f t="shared" si="34"/>
        <v>0.36531873798915093</v>
      </c>
      <c r="AJ119" s="5">
        <f t="shared" si="34"/>
        <v>3.0949814598790315</v>
      </c>
      <c r="AK119" s="6">
        <f t="shared" si="32"/>
        <v>-0.88196415948694262</v>
      </c>
    </row>
    <row r="120" spans="1:37" x14ac:dyDescent="0.35">
      <c r="A120" t="s">
        <v>14</v>
      </c>
      <c r="B120">
        <v>1.06105578888468E-2</v>
      </c>
      <c r="C120">
        <v>1552.4440800699581</v>
      </c>
      <c r="D120">
        <v>1562.3033620822532</v>
      </c>
      <c r="E120">
        <v>64808.946916877176</v>
      </c>
      <c r="F120">
        <v>68046.549598447236</v>
      </c>
      <c r="G120" s="13">
        <v>106.06404416017401</v>
      </c>
      <c r="H120">
        <v>109.40167140868991</v>
      </c>
      <c r="I120" s="3">
        <f t="shared" si="35"/>
        <v>-3.0508009663285537E-2</v>
      </c>
      <c r="L120">
        <f t="shared" si="24"/>
        <v>83.882475826344333</v>
      </c>
      <c r="M120">
        <f t="shared" si="25"/>
        <v>556.66803845506865</v>
      </c>
      <c r="N120">
        <f t="shared" si="26"/>
        <v>561.99622567071867</v>
      </c>
      <c r="O120">
        <f t="shared" si="27"/>
        <v>283.96467365066093</v>
      </c>
      <c r="P120">
        <f t="shared" si="28"/>
        <v>306.57981885369861</v>
      </c>
      <c r="Q120">
        <f t="shared" si="29"/>
        <v>329.7377982212692</v>
      </c>
      <c r="R120">
        <f t="shared" si="30"/>
        <v>348.45534866912453</v>
      </c>
      <c r="S120" s="6"/>
      <c r="T120" s="3">
        <f t="shared" si="36"/>
        <v>-6.3107346828944477E-3</v>
      </c>
      <c r="U120" s="3">
        <f t="shared" si="37"/>
        <v>-4.7579233637497165E-2</v>
      </c>
      <c r="W120">
        <f t="shared" ref="W120:W183" si="40">M120/O120</f>
        <v>1.9603425711322562</v>
      </c>
      <c r="X120">
        <f t="shared" ref="X120:X183" si="41">Q120/O120</f>
        <v>1.1611930244073927</v>
      </c>
      <c r="Y120">
        <f t="shared" ref="Y120:Y183" si="42">Q120/M120</f>
        <v>0.59234189039556995</v>
      </c>
      <c r="AA120" s="3">
        <f t="shared" si="38"/>
        <v>-9.4808238423506053E-3</v>
      </c>
      <c r="AB120" s="3">
        <f t="shared" si="39"/>
        <v>-7.3765929171710209E-2</v>
      </c>
      <c r="AD120" s="5">
        <f t="shared" si="34"/>
        <v>0.18180642980698547</v>
      </c>
      <c r="AE120" s="5">
        <f t="shared" si="34"/>
        <v>-2.3495412652529968E-2</v>
      </c>
      <c r="AF120" s="5">
        <f t="shared" si="34"/>
        <v>2.9350878512111045</v>
      </c>
      <c r="AG120" s="5">
        <f t="shared" si="34"/>
        <v>1.4718506648614627</v>
      </c>
      <c r="AH120" s="5">
        <f t="shared" si="34"/>
        <v>2.09577280770048</v>
      </c>
      <c r="AI120" s="5">
        <f t="shared" si="34"/>
        <v>-0.18288150492500321</v>
      </c>
      <c r="AJ120" s="5">
        <f t="shared" si="34"/>
        <v>2.7000621052420071</v>
      </c>
      <c r="AK120" s="6">
        <f t="shared" si="32"/>
        <v>-1.0677323327378099</v>
      </c>
    </row>
    <row r="121" spans="1:37" x14ac:dyDescent="0.35">
      <c r="A121" t="s">
        <v>15</v>
      </c>
      <c r="B121">
        <v>1.0614212403087599E-2</v>
      </c>
      <c r="C121">
        <v>1569.0022184111547</v>
      </c>
      <c r="D121">
        <v>1563.7271621235925</v>
      </c>
      <c r="E121">
        <v>65749.889345900141</v>
      </c>
      <c r="F121">
        <v>68793.553756105961</v>
      </c>
      <c r="G121" s="13">
        <v>106.360322085337</v>
      </c>
      <c r="H121">
        <v>110.08854620063769</v>
      </c>
      <c r="I121" s="3">
        <f t="shared" si="35"/>
        <v>-3.3865685795377458E-2</v>
      </c>
      <c r="L121">
        <f t="shared" si="24"/>
        <v>83.911366833365093</v>
      </c>
      <c r="M121">
        <f t="shared" si="25"/>
        <v>562.60537720317097</v>
      </c>
      <c r="N121">
        <f t="shared" si="26"/>
        <v>562.50839908643491</v>
      </c>
      <c r="O121">
        <f t="shared" si="27"/>
        <v>288.08747493802429</v>
      </c>
      <c r="P121">
        <f t="shared" si="28"/>
        <v>309.94540315869909</v>
      </c>
      <c r="Q121">
        <f t="shared" si="29"/>
        <v>330.65888350967549</v>
      </c>
      <c r="R121">
        <f t="shared" si="30"/>
        <v>350.64311410303719</v>
      </c>
      <c r="S121" s="6"/>
      <c r="T121" s="3">
        <f t="shared" si="36"/>
        <v>3.3733866209744168E-3</v>
      </c>
      <c r="U121" s="3">
        <f t="shared" si="37"/>
        <v>-4.4243453696207302E-2</v>
      </c>
      <c r="W121">
        <f t="shared" si="40"/>
        <v>1.9528977347043748</v>
      </c>
      <c r="X121">
        <f t="shared" si="41"/>
        <v>1.1477725075719085</v>
      </c>
      <c r="Y121">
        <f t="shared" si="42"/>
        <v>0.5877279117975196</v>
      </c>
      <c r="AA121" s="3">
        <f t="shared" si="38"/>
        <v>1.7240296659326582E-4</v>
      </c>
      <c r="AB121" s="3">
        <f t="shared" si="39"/>
        <v>-7.0521866102602138E-2</v>
      </c>
      <c r="AD121" s="5">
        <f t="shared" ref="AD121:AJ136" si="43">(AVERAGE(L118:L121)/AVERAGE(L114:L117)-1)*100</f>
        <v>0.15571121227220264</v>
      </c>
      <c r="AE121" s="5">
        <f t="shared" si="43"/>
        <v>-0.62699785833095767</v>
      </c>
      <c r="AF121" s="5">
        <f t="shared" si="43"/>
        <v>2.4013280001692339</v>
      </c>
      <c r="AG121" s="5">
        <f t="shared" si="43"/>
        <v>1.6265456208531148</v>
      </c>
      <c r="AH121" s="5">
        <f t="shared" si="43"/>
        <v>2.189957479151583</v>
      </c>
      <c r="AI121" s="5">
        <f t="shared" si="43"/>
        <v>-0.38629490491167706</v>
      </c>
      <c r="AJ121" s="5">
        <f t="shared" si="43"/>
        <v>2.4530186039811275</v>
      </c>
      <c r="AK121" s="6">
        <f t="shared" si="32"/>
        <v>-1.1574773645355725</v>
      </c>
    </row>
    <row r="122" spans="1:37" x14ac:dyDescent="0.35">
      <c r="A122" t="s">
        <v>16</v>
      </c>
      <c r="B122">
        <v>1.0618531150584899E-2</v>
      </c>
      <c r="C122">
        <v>1582.9824881350253</v>
      </c>
      <c r="D122">
        <v>1563.6520674567689</v>
      </c>
      <c r="E122">
        <v>65998.184335487516</v>
      </c>
      <c r="F122">
        <v>69839.86556150367</v>
      </c>
      <c r="G122" s="13">
        <v>107.878108904662</v>
      </c>
      <c r="H122">
        <v>110.96504777946087</v>
      </c>
      <c r="I122" s="3">
        <f t="shared" si="35"/>
        <v>-2.781901992178706E-2</v>
      </c>
      <c r="J122">
        <f>AVERAGE(H122:H125)</f>
        <v>112.07620896553917</v>
      </c>
      <c r="K122" s="20">
        <f>AVERAGE(G119:G122)</f>
        <v>106.63292715596026</v>
      </c>
      <c r="L122">
        <f t="shared" si="24"/>
        <v>83.945508980869249</v>
      </c>
      <c r="M122">
        <f t="shared" si="25"/>
        <v>567.61835604354837</v>
      </c>
      <c r="N122">
        <f t="shared" si="26"/>
        <v>562.48138581849526</v>
      </c>
      <c r="O122">
        <f t="shared" si="27"/>
        <v>289.17539580453217</v>
      </c>
      <c r="P122">
        <f t="shared" si="28"/>
        <v>314.65950087057831</v>
      </c>
      <c r="Q122">
        <f t="shared" si="29"/>
        <v>335.37746357077231</v>
      </c>
      <c r="R122">
        <f t="shared" si="30"/>
        <v>353.43485996327098</v>
      </c>
      <c r="S122" s="6"/>
      <c r="T122" s="3">
        <f t="shared" si="36"/>
        <v>1.2362354183879765E-2</v>
      </c>
      <c r="U122" s="3">
        <f t="shared" si="37"/>
        <v>-5.5006996292583321E-2</v>
      </c>
      <c r="W122">
        <f t="shared" si="40"/>
        <v>1.9628860694193688</v>
      </c>
      <c r="X122">
        <f t="shared" si="41"/>
        <v>1.1597717801602678</v>
      </c>
      <c r="Y122">
        <f t="shared" si="42"/>
        <v>0.59085027818417091</v>
      </c>
      <c r="AA122" s="3">
        <f t="shared" si="38"/>
        <v>9.1326937291944521E-3</v>
      </c>
      <c r="AB122" s="3">
        <f t="shared" si="39"/>
        <v>-8.0989466377269559E-2</v>
      </c>
      <c r="AD122" s="5">
        <f t="shared" si="43"/>
        <v>0.14232220807961493</v>
      </c>
      <c r="AE122" s="5">
        <f t="shared" si="43"/>
        <v>-0.34005608060730941</v>
      </c>
      <c r="AF122" s="5">
        <f t="shared" si="43"/>
        <v>1.7588823196063474</v>
      </c>
      <c r="AG122" s="5">
        <f t="shared" si="43"/>
        <v>2.084115620472371</v>
      </c>
      <c r="AH122" s="5">
        <f t="shared" si="43"/>
        <v>2.8626802956259967</v>
      </c>
      <c r="AI122" s="5">
        <f t="shared" si="43"/>
        <v>0.44159418111713311</v>
      </c>
      <c r="AJ122" s="5">
        <f t="shared" si="43"/>
        <v>2.4519374965469964</v>
      </c>
      <c r="AK122" s="6">
        <f t="shared" si="32"/>
        <v>-0.81989990293838266</v>
      </c>
    </row>
    <row r="123" spans="1:37" x14ac:dyDescent="0.35">
      <c r="A123" t="s">
        <v>17</v>
      </c>
      <c r="B123">
        <v>1.06237628979081E-2</v>
      </c>
      <c r="C123">
        <v>1591.5235289421689</v>
      </c>
      <c r="D123">
        <v>1565.1976788480506</v>
      </c>
      <c r="E123">
        <v>66496.524052393652</v>
      </c>
      <c r="F123">
        <v>70268.807590859287</v>
      </c>
      <c r="G123" s="13">
        <v>109.11110638440699</v>
      </c>
      <c r="H123">
        <v>111.41515250401811</v>
      </c>
      <c r="I123" s="3">
        <f t="shared" si="35"/>
        <v>-2.067982736484628E-2</v>
      </c>
      <c r="J123" s="7"/>
      <c r="K123" s="7"/>
      <c r="L123">
        <f t="shared" si="24"/>
        <v>83.986868909627503</v>
      </c>
      <c r="M123">
        <f t="shared" si="25"/>
        <v>570.68096196508543</v>
      </c>
      <c r="N123">
        <f t="shared" si="26"/>
        <v>563.03737756077533</v>
      </c>
      <c r="O123">
        <f t="shared" si="27"/>
        <v>291.35890412877501</v>
      </c>
      <c r="P123">
        <f t="shared" si="28"/>
        <v>316.59207453426313</v>
      </c>
      <c r="Q123">
        <f t="shared" si="29"/>
        <v>339.21067469715092</v>
      </c>
      <c r="R123">
        <f t="shared" si="30"/>
        <v>354.86848887143731</v>
      </c>
      <c r="S123" s="6"/>
      <c r="T123" s="3">
        <f t="shared" si="36"/>
        <v>1.6819504941697483E-2</v>
      </c>
      <c r="U123" s="3">
        <f t="shared" si="37"/>
        <v>-5.3683613936211794E-2</v>
      </c>
      <c r="W123">
        <f t="shared" si="40"/>
        <v>1.9586872200509633</v>
      </c>
      <c r="X123">
        <f t="shared" si="41"/>
        <v>1.1642365134213517</v>
      </c>
      <c r="Y123">
        <f t="shared" si="42"/>
        <v>0.5943963392945707</v>
      </c>
      <c r="AA123" s="3">
        <f t="shared" si="38"/>
        <v>1.3575625187485896E-2</v>
      </c>
      <c r="AB123" s="3">
        <f t="shared" si="39"/>
        <v>-7.9702470261166503E-2</v>
      </c>
      <c r="AD123" s="5">
        <f t="shared" si="43"/>
        <v>0.14149783580841291</v>
      </c>
      <c r="AE123" s="5">
        <f t="shared" si="43"/>
        <v>0.13905709514641096</v>
      </c>
      <c r="AF123" s="5">
        <f t="shared" si="43"/>
        <v>1.159022517267605</v>
      </c>
      <c r="AG123" s="5">
        <f t="shared" si="43"/>
        <v>2.9563172993234188</v>
      </c>
      <c r="AH123" s="5">
        <f t="shared" si="43"/>
        <v>3.8094070229588217</v>
      </c>
      <c r="AI123" s="5">
        <f t="shared" si="43"/>
        <v>0.96436226971516881</v>
      </c>
      <c r="AJ123" s="5">
        <f t="shared" si="43"/>
        <v>2.6196804114781091</v>
      </c>
      <c r="AK123" s="6">
        <f t="shared" si="32"/>
        <v>-0.63187789415463691</v>
      </c>
    </row>
    <row r="124" spans="1:37" x14ac:dyDescent="0.35">
      <c r="A124" t="s">
        <v>18</v>
      </c>
      <c r="B124">
        <v>1.06301162646579E-2</v>
      </c>
      <c r="C124">
        <v>1609.7511920394393</v>
      </c>
      <c r="D124">
        <v>1567.33858179305</v>
      </c>
      <c r="E124">
        <v>68379.963107288888</v>
      </c>
      <c r="F124">
        <v>71837.538378556637</v>
      </c>
      <c r="G124" s="13">
        <v>110.42110933405201</v>
      </c>
      <c r="H124">
        <v>112.79637632735886</v>
      </c>
      <c r="I124" s="3">
        <f t="shared" si="35"/>
        <v>-2.1058007984346292E-2</v>
      </c>
      <c r="L124">
        <f t="shared" si="24"/>
        <v>84.037095875861397</v>
      </c>
      <c r="M124">
        <f t="shared" si="25"/>
        <v>577.21695098539203</v>
      </c>
      <c r="N124">
        <f t="shared" si="26"/>
        <v>563.80750928027271</v>
      </c>
      <c r="O124">
        <f t="shared" si="27"/>
        <v>299.61131651946238</v>
      </c>
      <c r="P124">
        <f t="shared" si="28"/>
        <v>323.65990094957118</v>
      </c>
      <c r="Q124">
        <f t="shared" si="29"/>
        <v>343.2832847102764</v>
      </c>
      <c r="R124">
        <f t="shared" si="30"/>
        <v>359.26782594513094</v>
      </c>
      <c r="S124" s="6"/>
      <c r="T124" s="3">
        <f t="shared" si="36"/>
        <v>2.706027321669624E-2</v>
      </c>
      <c r="U124" s="3">
        <f t="shared" si="37"/>
        <v>-4.8130480933904485E-2</v>
      </c>
      <c r="W124">
        <f t="shared" si="40"/>
        <v>1.9265525671420918</v>
      </c>
      <c r="X124">
        <f t="shared" si="41"/>
        <v>1.1457620783425153</v>
      </c>
      <c r="Y124">
        <f t="shared" si="42"/>
        <v>0.59472141995179217</v>
      </c>
      <c r="AA124" s="3">
        <f t="shared" si="38"/>
        <v>2.3783723140256008E-2</v>
      </c>
      <c r="AB124" s="3">
        <f t="shared" si="39"/>
        <v>-7.430201998935837E-2</v>
      </c>
      <c r="AD124" s="5">
        <f t="shared" si="43"/>
        <v>0.15275313053892958</v>
      </c>
      <c r="AE124" s="5">
        <f t="shared" si="43"/>
        <v>1.3835437517978111</v>
      </c>
      <c r="AF124" s="5">
        <f t="shared" si="43"/>
        <v>0.7043838898036725</v>
      </c>
      <c r="AG124" s="5">
        <f t="shared" si="43"/>
        <v>3.9542384294977806</v>
      </c>
      <c r="AH124" s="5">
        <f t="shared" si="43"/>
        <v>4.6678374648254861</v>
      </c>
      <c r="AI124" s="5">
        <f t="shared" si="43"/>
        <v>2.1949294481188986</v>
      </c>
      <c r="AJ124" s="5">
        <f t="shared" si="43"/>
        <v>2.8220396857298935</v>
      </c>
      <c r="AK124" s="6">
        <f t="shared" si="32"/>
        <v>-0.22221878763154207</v>
      </c>
    </row>
    <row r="125" spans="1:37" x14ac:dyDescent="0.35">
      <c r="A125" t="s">
        <v>19</v>
      </c>
      <c r="B125">
        <v>1.0637788941748501E-2</v>
      </c>
      <c r="C125">
        <v>1619.5747033805744</v>
      </c>
      <c r="D125">
        <v>1572.1286139800332</v>
      </c>
      <c r="E125">
        <v>69190.304643148964</v>
      </c>
      <c r="F125">
        <v>71936.846846236018</v>
      </c>
      <c r="G125" s="13">
        <v>111.671268312997</v>
      </c>
      <c r="H125">
        <v>113.12825925131878</v>
      </c>
      <c r="I125" s="3">
        <f t="shared" si="35"/>
        <v>-1.2879106847078934E-2</v>
      </c>
      <c r="L125">
        <f t="shared" si="24"/>
        <v>84.097752738329703</v>
      </c>
      <c r="M125">
        <f t="shared" si="25"/>
        <v>580.73941911111319</v>
      </c>
      <c r="N125">
        <f t="shared" si="26"/>
        <v>565.5305933337678</v>
      </c>
      <c r="O125">
        <f t="shared" si="27"/>
        <v>303.16188138315647</v>
      </c>
      <c r="P125">
        <f t="shared" si="28"/>
        <v>324.10732954384156</v>
      </c>
      <c r="Q125">
        <f t="shared" si="29"/>
        <v>347.16984845964043</v>
      </c>
      <c r="R125">
        <f t="shared" si="30"/>
        <v>360.32490650429139</v>
      </c>
      <c r="S125" s="6"/>
      <c r="T125" s="3">
        <f t="shared" si="36"/>
        <v>3.0179521559897005E-2</v>
      </c>
      <c r="U125" s="3">
        <f t="shared" si="37"/>
        <v>-3.8179908120768102E-2</v>
      </c>
      <c r="W125">
        <f t="shared" si="40"/>
        <v>1.9156083095326073</v>
      </c>
      <c r="X125">
        <f t="shared" si="41"/>
        <v>1.1451632602215702</v>
      </c>
      <c r="Y125">
        <f t="shared" si="42"/>
        <v>0.59780658421813837</v>
      </c>
      <c r="AA125" s="3">
        <f t="shared" si="38"/>
        <v>2.6893020389384015E-2</v>
      </c>
      <c r="AB125" s="3">
        <f t="shared" si="39"/>
        <v>-6.4625036990568319E-2</v>
      </c>
      <c r="AD125" s="5">
        <f t="shared" si="43"/>
        <v>0.17516205601957324</v>
      </c>
      <c r="AE125" s="5">
        <f t="shared" si="43"/>
        <v>2.5654248571796101</v>
      </c>
      <c r="AF125" s="5">
        <f t="shared" si="43"/>
        <v>0.48612226789703783</v>
      </c>
      <c r="AG125" s="5">
        <f t="shared" si="43"/>
        <v>4.8228356316343923</v>
      </c>
      <c r="AH125" s="5">
        <f t="shared" si="43"/>
        <v>5.0804993780342977</v>
      </c>
      <c r="AI125" s="5">
        <f t="shared" si="43"/>
        <v>3.5258781793527483</v>
      </c>
      <c r="AJ125" s="5">
        <f t="shared" si="43"/>
        <v>2.9378709649902079</v>
      </c>
      <c r="AK125" s="6">
        <f t="shared" si="32"/>
        <v>0.20014739291468514</v>
      </c>
    </row>
    <row r="126" spans="1:37" x14ac:dyDescent="0.35">
      <c r="A126" t="s">
        <v>20</v>
      </c>
      <c r="B126">
        <v>1.0646912713053999E-2</v>
      </c>
      <c r="C126">
        <v>1621.4810227358093</v>
      </c>
      <c r="D126">
        <v>1577.2672365231419</v>
      </c>
      <c r="E126">
        <v>69032.493007167213</v>
      </c>
      <c r="F126">
        <v>71884.735813713109</v>
      </c>
      <c r="G126" s="13">
        <v>113.093104102843</v>
      </c>
      <c r="H126">
        <v>113.36909379019794</v>
      </c>
      <c r="I126" s="3">
        <f t="shared" si="35"/>
        <v>-2.4344349780698262E-3</v>
      </c>
      <c r="J126">
        <f>AVERAGE(H123:H125)</f>
        <v>112.44659602756525</v>
      </c>
      <c r="K126" s="20">
        <f>AVERAGE(G123:G126)</f>
        <v>111.07414703357475</v>
      </c>
      <c r="L126">
        <f t="shared" si="24"/>
        <v>84.169881323272719</v>
      </c>
      <c r="M126">
        <f t="shared" si="25"/>
        <v>581.42297806809654</v>
      </c>
      <c r="N126">
        <f t="shared" si="26"/>
        <v>567.37907330536871</v>
      </c>
      <c r="O126">
        <f t="shared" si="27"/>
        <v>302.47041929587226</v>
      </c>
      <c r="P126">
        <f t="shared" si="28"/>
        <v>323.87254628142148</v>
      </c>
      <c r="Q126">
        <f t="shared" si="29"/>
        <v>351.59013062489527</v>
      </c>
      <c r="R126">
        <f t="shared" si="30"/>
        <v>361.0919887813364</v>
      </c>
      <c r="S126" s="6"/>
      <c r="T126" s="3">
        <f t="shared" si="36"/>
        <v>2.8031892877030895E-2</v>
      </c>
      <c r="U126" s="3">
        <f t="shared" si="37"/>
        <v>-3.9678003602007905E-2</v>
      </c>
      <c r="W126">
        <f t="shared" si="40"/>
        <v>1.9222474033051042</v>
      </c>
      <c r="X126">
        <f t="shared" si="41"/>
        <v>1.1623950912071663</v>
      </c>
      <c r="Y126">
        <f t="shared" si="42"/>
        <v>0.60470628765503809</v>
      </c>
      <c r="AA126" s="3">
        <f t="shared" si="38"/>
        <v>2.4752243118366213E-2</v>
      </c>
      <c r="AB126" s="3">
        <f t="shared" si="39"/>
        <v>-6.6081942514980341E-2</v>
      </c>
      <c r="AD126" s="5">
        <f t="shared" si="43"/>
        <v>0.20741685367142715</v>
      </c>
      <c r="AE126" s="5">
        <f t="shared" si="43"/>
        <v>2.9162078869539476</v>
      </c>
      <c r="AF126" s="5">
        <f t="shared" si="43"/>
        <v>0.52967512206971712</v>
      </c>
      <c r="AG126" s="5">
        <f t="shared" si="43"/>
        <v>5.0526204723070789</v>
      </c>
      <c r="AH126" s="5">
        <f t="shared" si="43"/>
        <v>4.6174104360698909</v>
      </c>
      <c r="AI126" s="5">
        <f t="shared" si="43"/>
        <v>4.1649610453990737</v>
      </c>
      <c r="AJ126" s="5">
        <f t="shared" si="43"/>
        <v>2.7684026995140165</v>
      </c>
      <c r="AK126" s="6">
        <f t="shared" si="32"/>
        <v>0.50446358332558272</v>
      </c>
    </row>
    <row r="127" spans="1:37" x14ac:dyDescent="0.35">
      <c r="A127" t="s">
        <v>21</v>
      </c>
      <c r="B127">
        <v>1.06575639762345E-2</v>
      </c>
      <c r="C127">
        <v>1623.4269556512038</v>
      </c>
      <c r="D127">
        <v>1575.7079459548252</v>
      </c>
      <c r="E127">
        <v>68852.833286466863</v>
      </c>
      <c r="F127">
        <v>72088.382738365122</v>
      </c>
      <c r="G127" s="13">
        <v>113.69650766636499</v>
      </c>
      <c r="H127">
        <v>113.58695365223583</v>
      </c>
      <c r="I127" s="3">
        <f t="shared" si="35"/>
        <v>9.6449469421088635E-4</v>
      </c>
      <c r="J127" s="7">
        <f>(J126/J122)-1</f>
        <v>3.3047786452160555E-3</v>
      </c>
      <c r="K127" s="7"/>
      <c r="L127">
        <f t="shared" si="24"/>
        <v>84.254085597507682</v>
      </c>
      <c r="M127">
        <f t="shared" si="25"/>
        <v>582.12074146768316</v>
      </c>
      <c r="N127">
        <f t="shared" si="26"/>
        <v>566.81816085047251</v>
      </c>
      <c r="O127">
        <f t="shared" si="27"/>
        <v>301.6832283849896</v>
      </c>
      <c r="P127">
        <f t="shared" si="28"/>
        <v>324.79006579766974</v>
      </c>
      <c r="Q127">
        <f t="shared" si="29"/>
        <v>353.46602517568328</v>
      </c>
      <c r="R127">
        <f t="shared" si="30"/>
        <v>361.7858943973103</v>
      </c>
      <c r="S127" s="6"/>
      <c r="T127" s="3">
        <f t="shared" si="36"/>
        <v>3.0284171517243053E-2</v>
      </c>
      <c r="U127" s="3">
        <f t="shared" si="37"/>
        <v>-4.4883091130525687E-2</v>
      </c>
      <c r="W127">
        <f t="shared" si="40"/>
        <v>1.9295760807916589</v>
      </c>
      <c r="X127">
        <f t="shared" si="41"/>
        <v>1.1716462564654462</v>
      </c>
      <c r="Y127">
        <f t="shared" si="42"/>
        <v>0.60720396989205405</v>
      </c>
      <c r="AA127" s="3">
        <f t="shared" si="38"/>
        <v>2.6997336490154344E-2</v>
      </c>
      <c r="AB127" s="3">
        <f t="shared" si="39"/>
        <v>-7.1143916781847283E-2</v>
      </c>
      <c r="AD127" s="5">
        <f t="shared" si="43"/>
        <v>0.24799820025998009</v>
      </c>
      <c r="AE127" s="5">
        <f t="shared" si="43"/>
        <v>2.8316853323071989</v>
      </c>
      <c r="AF127" s="5">
        <f t="shared" si="43"/>
        <v>0.60052480808427955</v>
      </c>
      <c r="AG127" s="5">
        <f t="shared" si="43"/>
        <v>4.7146482705198611</v>
      </c>
      <c r="AH127" s="5">
        <f t="shared" si="43"/>
        <v>3.8991785434679516</v>
      </c>
      <c r="AI127" s="5">
        <f t="shared" si="43"/>
        <v>4.533719639724354</v>
      </c>
      <c r="AJ127" s="5">
        <f t="shared" si="43"/>
        <v>2.4917407191028085</v>
      </c>
      <c r="AK127" s="6">
        <f t="shared" si="32"/>
        <v>0.8194989570812139</v>
      </c>
    </row>
    <row r="128" spans="1:37" x14ac:dyDescent="0.35">
      <c r="A128" t="s">
        <v>22</v>
      </c>
      <c r="B128">
        <v>1.06698456847548E-2</v>
      </c>
      <c r="C128">
        <v>1614.1794860821842</v>
      </c>
      <c r="D128">
        <v>1584.4943533600424</v>
      </c>
      <c r="E128">
        <v>70665.419703314183</v>
      </c>
      <c r="F128">
        <v>73687.091253097708</v>
      </c>
      <c r="G128" s="13">
        <v>113.071164232295</v>
      </c>
      <c r="H128">
        <v>115.29200528978144</v>
      </c>
      <c r="I128" s="3">
        <f t="shared" si="35"/>
        <v>-1.9262749848998215E-2</v>
      </c>
      <c r="L128">
        <f t="shared" si="24"/>
        <v>84.35117946654384</v>
      </c>
      <c r="M128">
        <f t="shared" si="25"/>
        <v>578.80482766972716</v>
      </c>
      <c r="N128">
        <f t="shared" si="26"/>
        <v>569.97883240683154</v>
      </c>
      <c r="O128">
        <f t="shared" si="27"/>
        <v>309.62519527088619</v>
      </c>
      <c r="P128">
        <f t="shared" si="28"/>
        <v>331.99295513943531</v>
      </c>
      <c r="Q128">
        <f t="shared" si="29"/>
        <v>351.52192273535985</v>
      </c>
      <c r="R128">
        <f t="shared" si="30"/>
        <v>367.21665569382031</v>
      </c>
      <c r="S128" s="6"/>
      <c r="T128" s="3">
        <f t="shared" si="36"/>
        <v>1.8734767125671459E-2</v>
      </c>
      <c r="U128" s="3">
        <f t="shared" si="37"/>
        <v>-4.100679641980709E-2</v>
      </c>
      <c r="W128">
        <f t="shared" si="40"/>
        <v>1.8693725075032732</v>
      </c>
      <c r="X128">
        <f t="shared" si="41"/>
        <v>1.1353143352168704</v>
      </c>
      <c r="Y128">
        <f t="shared" si="42"/>
        <v>0.6073237573891529</v>
      </c>
      <c r="AA128" s="3">
        <f t="shared" si="38"/>
        <v>1.5484777260282412E-2</v>
      </c>
      <c r="AB128" s="3">
        <f t="shared" si="39"/>
        <v>-6.7374200332518397E-2</v>
      </c>
      <c r="AD128" s="5">
        <f t="shared" si="43"/>
        <v>0.29536026054934883</v>
      </c>
      <c r="AE128" s="5">
        <f t="shared" si="43"/>
        <v>1.9738331442697321</v>
      </c>
      <c r="AF128" s="5">
        <f t="shared" si="43"/>
        <v>0.7936634236386686</v>
      </c>
      <c r="AG128" s="5">
        <f t="shared" si="43"/>
        <v>4.1693420005868509</v>
      </c>
      <c r="AH128" s="5">
        <f t="shared" si="43"/>
        <v>3.1549828202395158</v>
      </c>
      <c r="AI128" s="5">
        <f t="shared" si="43"/>
        <v>4.0946518029329804</v>
      </c>
      <c r="AJ128" s="5">
        <f t="shared" si="43"/>
        <v>2.270824426628093</v>
      </c>
      <c r="AK128" s="6">
        <f t="shared" si="32"/>
        <v>0.80315649017967294</v>
      </c>
    </row>
    <row r="129" spans="1:37" x14ac:dyDescent="0.35">
      <c r="A129" t="s">
        <v>23</v>
      </c>
      <c r="B129">
        <v>1.06839210614694E-2</v>
      </c>
      <c r="C129">
        <v>1592.3800906937097</v>
      </c>
      <c r="D129">
        <v>1590.6099535837266</v>
      </c>
      <c r="E129">
        <v>71254.065541622447</v>
      </c>
      <c r="F129">
        <v>74354.369137960035</v>
      </c>
      <c r="G129" s="13">
        <v>112.32509867422399</v>
      </c>
      <c r="H129">
        <v>116.18920096465519</v>
      </c>
      <c r="I129" s="3">
        <f t="shared" si="35"/>
        <v>-3.325698307888917E-2</v>
      </c>
      <c r="L129">
        <f t="shared" si="24"/>
        <v>84.462453299586144</v>
      </c>
      <c r="M129">
        <f t="shared" si="25"/>
        <v>570.98810381719284</v>
      </c>
      <c r="N129">
        <f t="shared" si="26"/>
        <v>572.17875357888909</v>
      </c>
      <c r="O129">
        <f t="shared" si="27"/>
        <v>312.20438581976856</v>
      </c>
      <c r="P129">
        <f t="shared" si="28"/>
        <v>334.99933730390057</v>
      </c>
      <c r="Q129">
        <f t="shared" si="29"/>
        <v>349.2025126431372</v>
      </c>
      <c r="R129">
        <f t="shared" si="30"/>
        <v>370.07431433547544</v>
      </c>
      <c r="S129" s="6"/>
      <c r="T129" s="3">
        <f t="shared" si="36"/>
        <v>1.1128668634285965E-3</v>
      </c>
      <c r="U129" s="3">
        <f t="shared" si="37"/>
        <v>-4.1696320368009077E-2</v>
      </c>
      <c r="W129">
        <f t="shared" si="40"/>
        <v>1.8288920007255012</v>
      </c>
      <c r="X129">
        <f t="shared" si="41"/>
        <v>1.1185061085103627</v>
      </c>
      <c r="Y129">
        <f t="shared" si="42"/>
        <v>0.61157581096459701</v>
      </c>
      <c r="AA129" s="3">
        <f t="shared" si="38"/>
        <v>-2.0809052315363674E-3</v>
      </c>
      <c r="AB129" s="3">
        <f t="shared" si="39"/>
        <v>-6.8044765901889459E-2</v>
      </c>
      <c r="AD129" s="5">
        <f t="shared" si="43"/>
        <v>0.34825567324583417</v>
      </c>
      <c r="AE129" s="5">
        <f t="shared" si="43"/>
        <v>0.74386153972496594</v>
      </c>
      <c r="AF129" s="5">
        <f t="shared" si="43"/>
        <v>0.95340659855056575</v>
      </c>
      <c r="AG129" s="5">
        <f t="shared" si="43"/>
        <v>3.6064785369515073</v>
      </c>
      <c r="AH129" s="5">
        <f t="shared" si="43"/>
        <v>2.8643909264839618</v>
      </c>
      <c r="AI129" s="5">
        <f t="shared" si="43"/>
        <v>2.9844753117481471</v>
      </c>
      <c r="AJ129" s="5">
        <f t="shared" si="43"/>
        <v>2.2601625109012424</v>
      </c>
      <c r="AK129" s="6">
        <f t="shared" si="32"/>
        <v>0.32046934561271173</v>
      </c>
    </row>
    <row r="130" spans="1:37" x14ac:dyDescent="0.35">
      <c r="A130" t="s">
        <v>24</v>
      </c>
      <c r="B130">
        <v>1.0699901543804799E-2</v>
      </c>
      <c r="C130">
        <v>1586.477421721509</v>
      </c>
      <c r="D130">
        <v>1595.1346002864241</v>
      </c>
      <c r="E130">
        <v>70857.272503267872</v>
      </c>
      <c r="F130">
        <v>74597.879565716066</v>
      </c>
      <c r="G130" s="13">
        <v>112.25454429279399</v>
      </c>
      <c r="H130">
        <v>116.71903564695096</v>
      </c>
      <c r="I130" s="3">
        <f t="shared" si="35"/>
        <v>-3.8249899250890423E-2</v>
      </c>
      <c r="J130">
        <f>AVERAGE(H130:H133)</f>
        <v>117.64505125655064</v>
      </c>
      <c r="K130" s="20">
        <f>AVERAGE(G127:G130)</f>
        <v>112.83682871641949</v>
      </c>
      <c r="L130">
        <f t="shared" si="24"/>
        <v>84.588788072671107</v>
      </c>
      <c r="M130">
        <f t="shared" si="25"/>
        <v>568.87155276032229</v>
      </c>
      <c r="N130">
        <f t="shared" si="26"/>
        <v>573.80637240832073</v>
      </c>
      <c r="O130">
        <f t="shared" si="27"/>
        <v>310.46581096238464</v>
      </c>
      <c r="P130">
        <f t="shared" si="28"/>
        <v>336.09645954258838</v>
      </c>
      <c r="Q130">
        <f t="shared" si="29"/>
        <v>348.98316925894136</v>
      </c>
      <c r="R130">
        <f t="shared" si="30"/>
        <v>371.76189119402886</v>
      </c>
      <c r="S130" s="6"/>
      <c r="T130" s="3">
        <f t="shared" si="36"/>
        <v>-5.4272401610250265E-3</v>
      </c>
      <c r="U130" s="3">
        <f t="shared" si="37"/>
        <v>-5.0143611108315111E-2</v>
      </c>
      <c r="W130">
        <f t="shared" si="40"/>
        <v>1.8323162572939329</v>
      </c>
      <c r="X130">
        <f t="shared" si="41"/>
        <v>1.1240631236565477</v>
      </c>
      <c r="Y130">
        <f t="shared" si="42"/>
        <v>0.61346567175943034</v>
      </c>
      <c r="AA130" s="3">
        <f t="shared" si="38"/>
        <v>-8.6001478639676776E-3</v>
      </c>
      <c r="AB130" s="3">
        <f t="shared" si="39"/>
        <v>-7.6259799389395089E-2</v>
      </c>
      <c r="AD130" s="5">
        <f t="shared" si="43"/>
        <v>0.4058702607786957</v>
      </c>
      <c r="AE130" s="5">
        <f t="shared" si="43"/>
        <v>-0.40150832314161944</v>
      </c>
      <c r="AF130" s="5">
        <f t="shared" si="43"/>
        <v>1.0190295104778091</v>
      </c>
      <c r="AG130" s="5">
        <f t="shared" si="43"/>
        <v>3.1235183316600246</v>
      </c>
      <c r="AH130" s="5">
        <f t="shared" si="43"/>
        <v>3.0776266270863939</v>
      </c>
      <c r="AI130" s="5">
        <f t="shared" si="43"/>
        <v>1.5869414530025105</v>
      </c>
      <c r="AJ130" s="5">
        <f t="shared" si="43"/>
        <v>2.4579754529563402</v>
      </c>
      <c r="AK130" s="6">
        <f t="shared" si="32"/>
        <v>-0.35437050394713659</v>
      </c>
    </row>
    <row r="131" spans="1:37" x14ac:dyDescent="0.35">
      <c r="A131" t="s">
        <v>25</v>
      </c>
      <c r="B131">
        <v>1.07178117741492E-2</v>
      </c>
      <c r="C131">
        <v>1583.3797281029435</v>
      </c>
      <c r="D131">
        <v>1594.6355981266968</v>
      </c>
      <c r="E131">
        <v>71819.592805099892</v>
      </c>
      <c r="F131">
        <v>74942.601692432305</v>
      </c>
      <c r="G131" s="13">
        <v>114.722985173116</v>
      </c>
      <c r="H131">
        <v>117.16590087573989</v>
      </c>
      <c r="I131" s="3">
        <f t="shared" si="35"/>
        <v>-2.0850056922403753E-2</v>
      </c>
      <c r="J131" s="7"/>
      <c r="K131" s="7"/>
      <c r="L131">
        <f t="shared" si="24"/>
        <v>84.730378597848642</v>
      </c>
      <c r="M131">
        <f t="shared" si="25"/>
        <v>567.76079646802225</v>
      </c>
      <c r="N131">
        <f t="shared" si="26"/>
        <v>573.62686992680881</v>
      </c>
      <c r="O131">
        <f t="shared" si="27"/>
        <v>314.68228080886462</v>
      </c>
      <c r="P131">
        <f t="shared" si="28"/>
        <v>337.64958527471134</v>
      </c>
      <c r="Q131">
        <f t="shared" si="29"/>
        <v>356.65719552638751</v>
      </c>
      <c r="R131">
        <f t="shared" si="30"/>
        <v>373.18520198170472</v>
      </c>
      <c r="S131" s="6"/>
      <c r="T131" s="3">
        <f t="shared" si="36"/>
        <v>-7.0585844420982813E-3</v>
      </c>
      <c r="U131" s="3">
        <f t="shared" si="37"/>
        <v>-4.1672010536135118E-2</v>
      </c>
      <c r="W131">
        <f t="shared" si="40"/>
        <v>1.8042350367127133</v>
      </c>
      <c r="X131">
        <f t="shared" si="41"/>
        <v>1.1333882372074775</v>
      </c>
      <c r="Y131">
        <f t="shared" si="42"/>
        <v>0.62818214597610977</v>
      </c>
      <c r="AA131" s="3">
        <f t="shared" si="38"/>
        <v>-1.0226287794947719E-2</v>
      </c>
      <c r="AB131" s="3">
        <f t="shared" si="39"/>
        <v>-6.8021124465947547E-2</v>
      </c>
      <c r="AD131" s="5">
        <f t="shared" si="43"/>
        <v>0.4676697887637582</v>
      </c>
      <c r="AE131" s="5">
        <f t="shared" si="43"/>
        <v>-1.5108682990650157</v>
      </c>
      <c r="AF131" s="5">
        <f t="shared" si="43"/>
        <v>1.1510971853503582</v>
      </c>
      <c r="AG131" s="5">
        <f t="shared" si="43"/>
        <v>3.3184138230897497</v>
      </c>
      <c r="AH131" s="5">
        <f t="shared" si="43"/>
        <v>3.4177317763844695</v>
      </c>
      <c r="AI131" s="5">
        <f t="shared" si="43"/>
        <v>0.77788885241596439</v>
      </c>
      <c r="AJ131" s="5">
        <f t="shared" si="43"/>
        <v>2.7568982789743179</v>
      </c>
      <c r="AK131" s="6">
        <f t="shared" si="32"/>
        <v>-0.71783911711629356</v>
      </c>
    </row>
    <row r="132" spans="1:37" x14ac:dyDescent="0.35">
      <c r="A132" t="s">
        <v>26</v>
      </c>
      <c r="B132">
        <v>1.07376061645508E-2</v>
      </c>
      <c r="C132">
        <v>1576.5346630236738</v>
      </c>
      <c r="D132">
        <v>1594.8155066850459</v>
      </c>
      <c r="E132">
        <v>72463.415514306675</v>
      </c>
      <c r="F132">
        <v>75391.996939410805</v>
      </c>
      <c r="G132" s="13">
        <v>115.31802052681201</v>
      </c>
      <c r="H132">
        <v>117.74034907670146</v>
      </c>
      <c r="I132" s="3">
        <f t="shared" si="35"/>
        <v>-2.0573478581343774E-2</v>
      </c>
      <c r="L132">
        <f t="shared" ref="L132:L195" si="44">B132/AVERAGE(B$3:B$6)*100</f>
        <v>84.886864476513395</v>
      </c>
      <c r="M132">
        <f t="shared" ref="M132:M195" si="45">C132/AVERAGE(C$3:C$6)*100</f>
        <v>565.30632548275969</v>
      </c>
      <c r="N132">
        <f t="shared" ref="N132:N195" si="46">D132/AVERAGE(D$3:D$6)*100</f>
        <v>573.69158714704395</v>
      </c>
      <c r="O132">
        <f t="shared" ref="O132:O195" si="47">E132/AVERAGE(E$3:E$6)*100</f>
        <v>317.50323245529819</v>
      </c>
      <c r="P132">
        <f t="shared" ref="P132:P195" si="48">F132/AVERAGE(F$3:F$6)*100</f>
        <v>339.67430973503167</v>
      </c>
      <c r="Q132">
        <f t="shared" ref="Q132:Q195" si="49">G132/AVERAGE(G$3:G$6)*100</f>
        <v>358.50707452115068</v>
      </c>
      <c r="R132">
        <f t="shared" ref="R132:R195" si="50">H132/AVERAGE(H$3:H$6)*100</f>
        <v>375.01487739324978</v>
      </c>
      <c r="S132" s="6"/>
      <c r="T132" s="3">
        <f t="shared" si="36"/>
        <v>-1.1462669872937425E-2</v>
      </c>
      <c r="U132" s="3">
        <f t="shared" si="37"/>
        <v>-3.8844725488007659E-2</v>
      </c>
      <c r="W132">
        <f t="shared" si="40"/>
        <v>1.7804742367854478</v>
      </c>
      <c r="X132">
        <f t="shared" si="41"/>
        <v>1.1291446444458655</v>
      </c>
      <c r="Y132">
        <f t="shared" si="42"/>
        <v>0.63418196181511532</v>
      </c>
      <c r="AA132" s="3">
        <f t="shared" si="38"/>
        <v>-1.4616323216423588E-2</v>
      </c>
      <c r="AB132" s="3">
        <f t="shared" si="39"/>
        <v>-6.5271575283477823E-2</v>
      </c>
      <c r="AD132" s="5">
        <f t="shared" si="43"/>
        <v>0.53301566425372204</v>
      </c>
      <c r="AE132" s="5">
        <f t="shared" si="43"/>
        <v>-2.1592461635387861</v>
      </c>
      <c r="AF132" s="5">
        <f t="shared" si="43"/>
        <v>1.0396463816914059</v>
      </c>
      <c r="AG132" s="5">
        <f t="shared" si="43"/>
        <v>3.1155983979526125</v>
      </c>
      <c r="AH132" s="5">
        <f t="shared" si="43"/>
        <v>3.3459562041650459</v>
      </c>
      <c r="AI132" s="5">
        <f t="shared" si="43"/>
        <v>0.6840277210303114</v>
      </c>
      <c r="AJ132" s="5">
        <f t="shared" si="43"/>
        <v>2.7314057084645293</v>
      </c>
      <c r="AK132" s="6">
        <f t="shared" si="32"/>
        <v>-0.74956934485765558</v>
      </c>
    </row>
    <row r="133" spans="1:37" x14ac:dyDescent="0.35">
      <c r="A133" t="s">
        <v>27</v>
      </c>
      <c r="B133">
        <v>1.07592643203241E-2</v>
      </c>
      <c r="C133">
        <v>1582.833459712906</v>
      </c>
      <c r="D133">
        <v>1597.3175648226554</v>
      </c>
      <c r="E133">
        <v>74361.183404704381</v>
      </c>
      <c r="F133">
        <v>76525.890715608082</v>
      </c>
      <c r="G133" s="13">
        <v>116.84364947575</v>
      </c>
      <c r="H133">
        <v>118.95491942681024</v>
      </c>
      <c r="I133" s="3">
        <f t="shared" si="35"/>
        <v>-1.77484879249508E-2</v>
      </c>
      <c r="L133">
        <f t="shared" si="44"/>
        <v>85.05808447711361</v>
      </c>
      <c r="M133">
        <f t="shared" si="45"/>
        <v>567.564918138454</v>
      </c>
      <c r="N133">
        <f t="shared" si="46"/>
        <v>574.59163464349888</v>
      </c>
      <c r="O133">
        <f t="shared" si="47"/>
        <v>325.81842758341327</v>
      </c>
      <c r="P133">
        <f t="shared" si="48"/>
        <v>344.78300298336404</v>
      </c>
      <c r="Q133">
        <f t="shared" si="49"/>
        <v>363.25003463085329</v>
      </c>
      <c r="R133">
        <f t="shared" si="50"/>
        <v>378.88340635977079</v>
      </c>
      <c r="S133" s="6"/>
      <c r="T133" s="3">
        <f t="shared" si="36"/>
        <v>-9.06776800601794E-3</v>
      </c>
      <c r="U133" s="3">
        <f t="shared" si="37"/>
        <v>-2.8287254034694786E-2</v>
      </c>
      <c r="W133">
        <f t="shared" si="40"/>
        <v>1.7419669057642568</v>
      </c>
      <c r="X133">
        <f t="shared" si="41"/>
        <v>1.1148848680078327</v>
      </c>
      <c r="Y133">
        <f t="shared" si="42"/>
        <v>0.64001495339470693</v>
      </c>
      <c r="AA133" s="3">
        <f t="shared" si="38"/>
        <v>-1.222906161765569E-2</v>
      </c>
      <c r="AB133" s="3">
        <f t="shared" si="39"/>
        <v>-5.5004380250339158E-2</v>
      </c>
      <c r="AD133" s="5">
        <f t="shared" si="43"/>
        <v>0.60091636849441965</v>
      </c>
      <c r="AE133" s="5">
        <f t="shared" si="43"/>
        <v>-1.8947980681395249</v>
      </c>
      <c r="AF133" s="5">
        <f t="shared" si="43"/>
        <v>0.85055474712445456</v>
      </c>
      <c r="AG133" s="5">
        <f t="shared" si="43"/>
        <v>3.4655060559855455</v>
      </c>
      <c r="AH133" s="5">
        <f t="shared" si="43"/>
        <v>3.2340131798249239</v>
      </c>
      <c r="AI133" s="5">
        <f t="shared" si="43"/>
        <v>1.537713843390498</v>
      </c>
      <c r="AJ133" s="5">
        <f t="shared" si="43"/>
        <v>2.6487706292214641</v>
      </c>
      <c r="AK133" s="6">
        <f t="shared" si="32"/>
        <v>-0.4194613053971879</v>
      </c>
    </row>
    <row r="134" spans="1:37" x14ac:dyDescent="0.35">
      <c r="A134" t="s">
        <v>28</v>
      </c>
      <c r="B134">
        <v>1.07827980429304E-2</v>
      </c>
      <c r="C134">
        <v>1593.2728106829609</v>
      </c>
      <c r="D134">
        <v>1600.8846862594844</v>
      </c>
      <c r="E134">
        <v>73993.661613263903</v>
      </c>
      <c r="F134">
        <v>76595.783952408354</v>
      </c>
      <c r="G134" s="13">
        <v>118.07256250117</v>
      </c>
      <c r="H134">
        <v>119.40263995766091</v>
      </c>
      <c r="I134" s="3">
        <f t="shared" si="35"/>
        <v>-1.1139430895016603E-2</v>
      </c>
      <c r="J134">
        <f>AVERAGE(H134:H137)</f>
        <v>120.43603645868778</v>
      </c>
      <c r="K134" s="20">
        <f>AVERAGE(G131:G134)</f>
        <v>116.239304419212</v>
      </c>
      <c r="L134">
        <f t="shared" si="44"/>
        <v>85.244131896891801</v>
      </c>
      <c r="M134">
        <f t="shared" si="45"/>
        <v>571.3082111187606</v>
      </c>
      <c r="N134">
        <f t="shared" si="46"/>
        <v>575.87480975062726</v>
      </c>
      <c r="O134">
        <f t="shared" si="47"/>
        <v>324.20810662418285</v>
      </c>
      <c r="P134">
        <f t="shared" si="48"/>
        <v>345.09790294528381</v>
      </c>
      <c r="Q134">
        <f t="shared" si="49"/>
        <v>367.07054777850851</v>
      </c>
      <c r="R134">
        <f t="shared" si="50"/>
        <v>380.3094413707085</v>
      </c>
      <c r="S134" s="6"/>
      <c r="T134" s="3">
        <f t="shared" si="36"/>
        <v>-4.7547931727105475E-3</v>
      </c>
      <c r="U134" s="3">
        <f t="shared" si="37"/>
        <v>-3.3972135343131149E-2</v>
      </c>
      <c r="W134">
        <f t="shared" si="40"/>
        <v>1.7621651015068924</v>
      </c>
      <c r="X134">
        <f t="shared" si="41"/>
        <v>1.1322065681843396</v>
      </c>
      <c r="Y134">
        <f t="shared" si="42"/>
        <v>0.64250879058729959</v>
      </c>
      <c r="AA134" s="3">
        <f t="shared" si="38"/>
        <v>-7.9298461306965828E-3</v>
      </c>
      <c r="AB134" s="3">
        <f t="shared" si="39"/>
        <v>-6.0532956424290685E-2</v>
      </c>
      <c r="AD134" s="5">
        <f t="shared" si="43"/>
        <v>0.67019381203172745</v>
      </c>
      <c r="AE134" s="5">
        <f t="shared" si="43"/>
        <v>-1.2537013096459604</v>
      </c>
      <c r="AF134" s="5">
        <f t="shared" si="43"/>
        <v>0.65721481244254143</v>
      </c>
      <c r="AG134" s="5">
        <f t="shared" si="43"/>
        <v>3.908773315424896</v>
      </c>
      <c r="AH134" s="5">
        <f t="shared" si="43"/>
        <v>2.9615641599311626</v>
      </c>
      <c r="AI134" s="5">
        <f t="shared" si="43"/>
        <v>3.0153946557143874</v>
      </c>
      <c r="AJ134" s="5">
        <f t="shared" si="43"/>
        <v>2.485260287377633</v>
      </c>
      <c r="AK134" s="6">
        <f t="shared" si="32"/>
        <v>0.21331140686923183</v>
      </c>
    </row>
    <row r="135" spans="1:37" x14ac:dyDescent="0.35">
      <c r="A135" t="s">
        <v>29</v>
      </c>
      <c r="B135">
        <v>1.08082258230063E-2</v>
      </c>
      <c r="C135">
        <v>1609.725137854977</v>
      </c>
      <c r="D135">
        <v>1605.8319846908196</v>
      </c>
      <c r="E135">
        <v>73612.07948830034</v>
      </c>
      <c r="F135">
        <v>76966.259348947642</v>
      </c>
      <c r="G135" s="13">
        <v>117.437031600193</v>
      </c>
      <c r="H135">
        <v>120.15854254697194</v>
      </c>
      <c r="I135" s="3">
        <f t="shared" si="35"/>
        <v>-2.2649333864174205E-2</v>
      </c>
      <c r="J135" s="7"/>
      <c r="K135" s="7"/>
      <c r="L135">
        <f t="shared" si="44"/>
        <v>85.44515291481359</v>
      </c>
      <c r="M135">
        <f t="shared" si="45"/>
        <v>577.20760859944448</v>
      </c>
      <c r="N135">
        <f t="shared" si="46"/>
        <v>577.65446606652449</v>
      </c>
      <c r="O135">
        <f t="shared" si="47"/>
        <v>322.53617938664911</v>
      </c>
      <c r="P135">
        <f t="shared" si="48"/>
        <v>346.76705855465741</v>
      </c>
      <c r="Q135">
        <f t="shared" si="49"/>
        <v>365.09477397458613</v>
      </c>
      <c r="R135">
        <f t="shared" si="50"/>
        <v>382.71706729567541</v>
      </c>
      <c r="S135" s="6"/>
      <c r="T135" s="3">
        <f t="shared" si="36"/>
        <v>2.424383871583613E-3</v>
      </c>
      <c r="U135" s="3">
        <f t="shared" si="37"/>
        <v>-4.3579873687770276E-2</v>
      </c>
      <c r="W135">
        <f t="shared" si="40"/>
        <v>1.7895902707630855</v>
      </c>
      <c r="X135">
        <f t="shared" si="41"/>
        <v>1.1319498317021941</v>
      </c>
      <c r="Y135">
        <f t="shared" si="42"/>
        <v>0.63251899062880357</v>
      </c>
      <c r="AA135" s="3">
        <f t="shared" si="38"/>
        <v>-7.7357225353569259E-4</v>
      </c>
      <c r="AB135" s="3">
        <f t="shared" si="39"/>
        <v>-6.9876531147462062E-2</v>
      </c>
      <c r="AD135" s="5">
        <f t="shared" si="43"/>
        <v>0.73977867064365377</v>
      </c>
      <c r="AE135" s="5">
        <f t="shared" si="43"/>
        <v>-0.22035346697487634</v>
      </c>
      <c r="AF135" s="5">
        <f t="shared" si="43"/>
        <v>0.53379272556779434</v>
      </c>
      <c r="AG135" s="5">
        <f t="shared" si="43"/>
        <v>3.4554165744402399</v>
      </c>
      <c r="AH135" s="5">
        <f t="shared" si="43"/>
        <v>2.6540553043635562</v>
      </c>
      <c r="AI135" s="5">
        <f t="shared" si="43"/>
        <v>3.3815999046430179</v>
      </c>
      <c r="AJ135" s="5">
        <f t="shared" si="43"/>
        <v>2.340159119876617</v>
      </c>
      <c r="AK135" s="6">
        <f t="shared" si="32"/>
        <v>0.44502990242018675</v>
      </c>
    </row>
    <row r="136" spans="1:37" x14ac:dyDescent="0.35">
      <c r="A136" t="s">
        <v>30</v>
      </c>
      <c r="B136">
        <v>1.0835623423661201E-2</v>
      </c>
      <c r="C136">
        <v>1603.99551804523</v>
      </c>
      <c r="D136">
        <v>1608.0784939317477</v>
      </c>
      <c r="E136">
        <v>74153.701180571035</v>
      </c>
      <c r="F136">
        <v>77447.83232032675</v>
      </c>
      <c r="G136" s="13">
        <v>116.475159964667</v>
      </c>
      <c r="H136">
        <v>120.92390368057981</v>
      </c>
      <c r="I136" s="3">
        <f t="shared" si="35"/>
        <v>-3.6789613802612239E-2</v>
      </c>
      <c r="L136">
        <f t="shared" si="44"/>
        <v>85.661746481213186</v>
      </c>
      <c r="M136">
        <f t="shared" si="45"/>
        <v>575.15310869086068</v>
      </c>
      <c r="N136">
        <f t="shared" si="46"/>
        <v>578.46258678429172</v>
      </c>
      <c r="O136">
        <f t="shared" si="47"/>
        <v>324.90933053945258</v>
      </c>
      <c r="P136">
        <f t="shared" si="48"/>
        <v>348.93675790314012</v>
      </c>
      <c r="Q136">
        <f t="shared" si="49"/>
        <v>362.10445394878303</v>
      </c>
      <c r="R136">
        <f t="shared" si="50"/>
        <v>385.15481963743667</v>
      </c>
      <c r="S136" s="6"/>
      <c r="T136" s="3">
        <f t="shared" si="36"/>
        <v>-2.5390401662140905E-3</v>
      </c>
      <c r="U136" s="3">
        <f t="shared" si="37"/>
        <v>-4.2533548597345927E-2</v>
      </c>
      <c r="W136">
        <f t="shared" si="40"/>
        <v>1.7701957273308342</v>
      </c>
      <c r="X136">
        <f t="shared" si="41"/>
        <v>1.1144784711093854</v>
      </c>
      <c r="Y136">
        <f t="shared" si="42"/>
        <v>0.62957923460239995</v>
      </c>
      <c r="AA136" s="3">
        <f t="shared" si="38"/>
        <v>-5.7211618677512899E-3</v>
      </c>
      <c r="AB136" s="3">
        <f t="shared" si="39"/>
        <v>-6.8858974640777726E-2</v>
      </c>
      <c r="AD136" s="5">
        <f t="shared" si="43"/>
        <v>0.80923718895518082</v>
      </c>
      <c r="AE136" s="5">
        <f t="shared" si="43"/>
        <v>0.8054402892413659</v>
      </c>
      <c r="AF136" s="5">
        <f t="shared" si="43"/>
        <v>0.57907353749273582</v>
      </c>
      <c r="AG136" s="5">
        <f t="shared" si="43"/>
        <v>3.3961142899695762</v>
      </c>
      <c r="AH136" s="5">
        <f t="shared" si="43"/>
        <v>2.756191618579229</v>
      </c>
      <c r="AI136" s="5">
        <f t="shared" si="43"/>
        <v>3.1251890815990002</v>
      </c>
      <c r="AJ136" s="5">
        <f t="shared" si="43"/>
        <v>2.4850703391768203</v>
      </c>
      <c r="AK136" s="6">
        <f t="shared" si="32"/>
        <v>0.25758576420586121</v>
      </c>
    </row>
    <row r="137" spans="1:37" x14ac:dyDescent="0.35">
      <c r="A137" t="s">
        <v>31</v>
      </c>
      <c r="B137">
        <v>1.0865054179990201E-2</v>
      </c>
      <c r="C137">
        <v>1598.9698567153289</v>
      </c>
      <c r="D137">
        <v>1604.9494175028083</v>
      </c>
      <c r="E137">
        <v>75021.582519975665</v>
      </c>
      <c r="F137">
        <v>77607.420712927807</v>
      </c>
      <c r="G137" s="13">
        <v>117.609511232568</v>
      </c>
      <c r="H137">
        <v>121.25905964953849</v>
      </c>
      <c r="I137" s="3">
        <f t="shared" si="35"/>
        <v>-3.009711956795947E-2</v>
      </c>
      <c r="L137">
        <f t="shared" si="44"/>
        <v>85.894413295925474</v>
      </c>
      <c r="M137">
        <f t="shared" si="45"/>
        <v>573.35103087667653</v>
      </c>
      <c r="N137">
        <f t="shared" si="46"/>
        <v>577.33698647798781</v>
      </c>
      <c r="O137">
        <f t="shared" si="47"/>
        <v>328.71200984587034</v>
      </c>
      <c r="P137">
        <f t="shared" si="48"/>
        <v>349.65577423509973</v>
      </c>
      <c r="Q137">
        <f t="shared" si="49"/>
        <v>365.63098824651661</v>
      </c>
      <c r="R137">
        <f t="shared" si="50"/>
        <v>386.2223251747676</v>
      </c>
      <c r="S137" s="6"/>
      <c r="T137" s="3">
        <f t="shared" si="36"/>
        <v>-3.7257004627492263E-3</v>
      </c>
      <c r="U137" s="3">
        <f t="shared" si="37"/>
        <v>-3.3319470859845213E-2</v>
      </c>
      <c r="W137">
        <f t="shared" si="40"/>
        <v>1.7442351167683678</v>
      </c>
      <c r="X137">
        <f t="shared" si="41"/>
        <v>1.1123140539281093</v>
      </c>
      <c r="Y137">
        <f t="shared" si="42"/>
        <v>0.63770878319945168</v>
      </c>
      <c r="AA137" s="3">
        <f t="shared" si="38"/>
        <v>-6.9040364547356958E-3</v>
      </c>
      <c r="AB137" s="3">
        <f t="shared" si="39"/>
        <v>-5.989823687323792E-2</v>
      </c>
      <c r="AD137" s="5">
        <f t="shared" ref="AD137:AJ152" si="51">(AVERAGE(L134:L137)/AVERAGE(L130:L133)-1)*100</f>
        <v>0.87876342571997501</v>
      </c>
      <c r="AE137" s="5">
        <f t="shared" si="51"/>
        <v>1.2124398711189199</v>
      </c>
      <c r="AF137" s="5">
        <f t="shared" si="51"/>
        <v>0.5929471329092495</v>
      </c>
      <c r="AG137" s="5">
        <f t="shared" si="51"/>
        <v>2.5145159780659121</v>
      </c>
      <c r="AH137" s="5">
        <f t="shared" si="51"/>
        <v>2.3747648629736107</v>
      </c>
      <c r="AI137" s="5">
        <f t="shared" si="51"/>
        <v>2.2771015505165693</v>
      </c>
      <c r="AJ137" s="5">
        <f t="shared" si="51"/>
        <v>2.3723779048306914</v>
      </c>
      <c r="AK137" s="6">
        <f t="shared" si="32"/>
        <v>-4.0160698731900278E-2</v>
      </c>
    </row>
    <row r="138" spans="1:37" x14ac:dyDescent="0.35">
      <c r="A138" t="s">
        <v>32</v>
      </c>
      <c r="B138">
        <v>1.0896484071198699E-2</v>
      </c>
      <c r="C138">
        <v>1620.573664419958</v>
      </c>
      <c r="D138">
        <v>1602.1219234950913</v>
      </c>
      <c r="E138">
        <v>75156.99523672543</v>
      </c>
      <c r="F138">
        <v>78117.858660249476</v>
      </c>
      <c r="G138" s="13">
        <v>118.872094311323</v>
      </c>
      <c r="H138">
        <v>121.90158010283071</v>
      </c>
      <c r="I138" s="3">
        <f t="shared" si="35"/>
        <v>-2.4851899285900741E-2</v>
      </c>
      <c r="J138">
        <f>AVERAGE(H138:H141)</f>
        <v>123.52536104101814</v>
      </c>
      <c r="K138" s="20">
        <f>AVERAGE(G135:G138)</f>
        <v>117.59844927718775</v>
      </c>
      <c r="L138">
        <f t="shared" si="44"/>
        <v>86.142884405280881</v>
      </c>
      <c r="M138">
        <f t="shared" si="45"/>
        <v>581.09762182477334</v>
      </c>
      <c r="N138">
        <f t="shared" si="46"/>
        <v>576.31987226124215</v>
      </c>
      <c r="O138">
        <f t="shared" si="47"/>
        <v>329.30532959182011</v>
      </c>
      <c r="P138">
        <f t="shared" si="48"/>
        <v>351.95552307393729</v>
      </c>
      <c r="Q138">
        <f t="shared" si="49"/>
        <v>369.55617672821728</v>
      </c>
      <c r="R138">
        <f t="shared" si="50"/>
        <v>388.26881757014064</v>
      </c>
      <c r="S138" s="6"/>
      <c r="T138" s="3">
        <f t="shared" si="36"/>
        <v>1.1517064122444243E-2</v>
      </c>
      <c r="U138" s="3">
        <f t="shared" si="37"/>
        <v>-3.7902516457874791E-2</v>
      </c>
      <c r="W138">
        <f t="shared" si="40"/>
        <v>1.7646165112027015</v>
      </c>
      <c r="X138">
        <f t="shared" si="41"/>
        <v>1.1222295648427216</v>
      </c>
      <c r="Y138">
        <f t="shared" si="42"/>
        <v>0.63596229419719574</v>
      </c>
      <c r="AA138" s="3">
        <f t="shared" si="38"/>
        <v>8.2901003305426713E-3</v>
      </c>
      <c r="AB138" s="3">
        <f t="shared" si="39"/>
        <v>-6.4355272178407974E-2</v>
      </c>
      <c r="AD138" s="5">
        <f t="shared" si="51"/>
        <v>0.94867697603981949</v>
      </c>
      <c r="AE138" s="5">
        <f t="shared" si="51"/>
        <v>1.5347727021086444</v>
      </c>
      <c r="AF138" s="5">
        <f t="shared" si="51"/>
        <v>0.52176381324500198</v>
      </c>
      <c r="AG138" s="5">
        <f t="shared" si="51"/>
        <v>1.813335160738716</v>
      </c>
      <c r="AH138" s="5">
        <f t="shared" si="51"/>
        <v>2.2023264406164644</v>
      </c>
      <c r="AI138" s="5">
        <f t="shared" si="51"/>
        <v>1.1692644452465206</v>
      </c>
      <c r="AJ138" s="5">
        <f t="shared" si="51"/>
        <v>2.3199062396914272</v>
      </c>
      <c r="AK138" s="6">
        <f t="shared" ref="AK138:AK201" si="52">(AI138-AJ138)/AJ138</f>
        <v>-0.49598633546412396</v>
      </c>
    </row>
    <row r="139" spans="1:37" x14ac:dyDescent="0.35">
      <c r="A139" t="s">
        <v>33</v>
      </c>
      <c r="B139">
        <v>1.0929799757004401E-2</v>
      </c>
      <c r="C139">
        <v>1621.6578352923211</v>
      </c>
      <c r="D139">
        <v>1602.7943727213456</v>
      </c>
      <c r="E139">
        <v>74517.570724823148</v>
      </c>
      <c r="F139">
        <v>77820.986769382653</v>
      </c>
      <c r="G139" s="13">
        <v>120.59538676262299</v>
      </c>
      <c r="H139">
        <v>122.06733879232581</v>
      </c>
      <c r="I139" s="3">
        <f t="shared" si="35"/>
        <v>-1.2058524780384244E-2</v>
      </c>
      <c r="J139" s="7"/>
      <c r="K139" s="7"/>
      <c r="L139">
        <f t="shared" si="44"/>
        <v>86.406263790088943</v>
      </c>
      <c r="M139">
        <f t="shared" si="45"/>
        <v>581.48637867638331</v>
      </c>
      <c r="N139">
        <f t="shared" si="46"/>
        <v>576.56176761670395</v>
      </c>
      <c r="O139">
        <f t="shared" si="47"/>
        <v>326.50364893684127</v>
      </c>
      <c r="P139">
        <f t="shared" si="48"/>
        <v>350.61798382967294</v>
      </c>
      <c r="Q139">
        <f t="shared" si="49"/>
        <v>374.91364412522569</v>
      </c>
      <c r="R139">
        <f t="shared" si="50"/>
        <v>388.79677570093719</v>
      </c>
      <c r="S139" s="6"/>
      <c r="T139" s="3">
        <f t="shared" si="36"/>
        <v>1.1769109557670632E-2</v>
      </c>
      <c r="U139" s="3">
        <f t="shared" si="37"/>
        <v>-4.2448909756810926E-2</v>
      </c>
      <c r="W139">
        <f t="shared" si="40"/>
        <v>1.7809490968012605</v>
      </c>
      <c r="X139">
        <f t="shared" si="41"/>
        <v>1.148267853501842</v>
      </c>
      <c r="Y139">
        <f t="shared" si="42"/>
        <v>0.64475051845346443</v>
      </c>
      <c r="AA139" s="3">
        <f t="shared" si="38"/>
        <v>8.5413416849262624E-3</v>
      </c>
      <c r="AB139" s="3">
        <f t="shared" si="39"/>
        <v>-6.8776662935082666E-2</v>
      </c>
      <c r="AD139" s="5">
        <f t="shared" si="51"/>
        <v>1.0190033364548157</v>
      </c>
      <c r="AE139" s="5">
        <f t="shared" si="51"/>
        <v>1.3018867866200656</v>
      </c>
      <c r="AF139" s="5">
        <f t="shared" si="51"/>
        <v>0.29840465023409646</v>
      </c>
      <c r="AG139" s="5">
        <f t="shared" si="51"/>
        <v>1.5010374410501015</v>
      </c>
      <c r="AH139" s="5">
        <f t="shared" si="51"/>
        <v>1.805083394266993</v>
      </c>
      <c r="AI139" s="5">
        <f t="shared" si="51"/>
        <v>1.2574833261401741</v>
      </c>
      <c r="AJ139" s="5">
        <f t="shared" si="51"/>
        <v>2.0777526889522502</v>
      </c>
      <c r="AK139" s="6">
        <f t="shared" si="52"/>
        <v>-0.39478681325914389</v>
      </c>
    </row>
    <row r="140" spans="1:37" x14ac:dyDescent="0.35">
      <c r="A140" t="s">
        <v>34</v>
      </c>
      <c r="B140">
        <v>1.09648095439558E-2</v>
      </c>
      <c r="C140">
        <v>1642.0982407974284</v>
      </c>
      <c r="D140">
        <v>1606.7814290112901</v>
      </c>
      <c r="E140">
        <v>77340.12527276692</v>
      </c>
      <c r="F140">
        <v>79928.957153853145</v>
      </c>
      <c r="G140" s="13">
        <v>123.612195117238</v>
      </c>
      <c r="H140">
        <v>124.26006247240778</v>
      </c>
      <c r="I140" s="3">
        <f t="shared" si="35"/>
        <v>-5.2138019431113673E-3</v>
      </c>
      <c r="L140">
        <f t="shared" si="44"/>
        <v>86.68303600493384</v>
      </c>
      <c r="M140">
        <f t="shared" si="45"/>
        <v>588.81580237919491</v>
      </c>
      <c r="N140">
        <f t="shared" si="46"/>
        <v>577.99600288807858</v>
      </c>
      <c r="O140">
        <f t="shared" si="47"/>
        <v>338.87085777447356</v>
      </c>
      <c r="P140">
        <f t="shared" si="48"/>
        <v>360.11532326030692</v>
      </c>
      <c r="Q140">
        <f t="shared" si="49"/>
        <v>384.29246568895979</v>
      </c>
      <c r="R140">
        <f t="shared" si="50"/>
        <v>395.78082159931932</v>
      </c>
      <c r="S140" s="6"/>
      <c r="T140" s="3">
        <f t="shared" si="36"/>
        <v>2.1979848128982793E-2</v>
      </c>
      <c r="U140" s="3">
        <f t="shared" si="37"/>
        <v>-3.2389161241063724E-2</v>
      </c>
      <c r="W140">
        <f t="shared" si="40"/>
        <v>1.7375817036797703</v>
      </c>
      <c r="X140">
        <f t="shared" si="41"/>
        <v>1.134038105881372</v>
      </c>
      <c r="Y140">
        <f t="shared" si="42"/>
        <v>0.65265311178159768</v>
      </c>
      <c r="AA140" s="3">
        <f t="shared" si="38"/>
        <v>1.8719505735425468E-2</v>
      </c>
      <c r="AB140" s="3">
        <f t="shared" si="39"/>
        <v>-5.8993506006621454E-2</v>
      </c>
      <c r="AD140" s="5">
        <f t="shared" si="51"/>
        <v>1.0888642260802994</v>
      </c>
      <c r="AE140" s="5">
        <f t="shared" si="51"/>
        <v>1.4628357232070455</v>
      </c>
      <c r="AF140" s="5">
        <f t="shared" si="51"/>
        <v>7.0716364745471161E-2</v>
      </c>
      <c r="AG140" s="5">
        <f t="shared" si="51"/>
        <v>1.9977156450113442</v>
      </c>
      <c r="AH140" s="5">
        <f t="shared" si="51"/>
        <v>1.9313060818455074</v>
      </c>
      <c r="AI140" s="5">
        <f t="shared" si="51"/>
        <v>2.5298774119420386</v>
      </c>
      <c r="AJ140" s="5">
        <f t="shared" si="51"/>
        <v>2.0957857682846415</v>
      </c>
      <c r="AK140" s="6">
        <f t="shared" si="52"/>
        <v>0.20712596212192644</v>
      </c>
    </row>
    <row r="141" spans="1:37" x14ac:dyDescent="0.35">
      <c r="A141" t="s">
        <v>35</v>
      </c>
      <c r="B141">
        <v>1.1001347102503001E-2</v>
      </c>
      <c r="C141">
        <v>1670.7034105688622</v>
      </c>
      <c r="D141">
        <v>1613.6424773882839</v>
      </c>
      <c r="E141">
        <v>78978.984107855969</v>
      </c>
      <c r="F141">
        <v>81126.437818230086</v>
      </c>
      <c r="G141" s="13">
        <v>125.400914247213</v>
      </c>
      <c r="H141">
        <v>125.87246279650826</v>
      </c>
      <c r="I141" s="3">
        <f t="shared" si="35"/>
        <v>-3.7462407489205389E-3</v>
      </c>
      <c r="L141">
        <f t="shared" si="44"/>
        <v>86.971886120422198</v>
      </c>
      <c r="M141">
        <f t="shared" si="45"/>
        <v>599.07290854537689</v>
      </c>
      <c r="N141">
        <f t="shared" si="46"/>
        <v>580.46407879804497</v>
      </c>
      <c r="O141">
        <f t="shared" si="47"/>
        <v>346.05162580735714</v>
      </c>
      <c r="P141">
        <f t="shared" si="48"/>
        <v>365.51050357924947</v>
      </c>
      <c r="Q141">
        <f t="shared" si="49"/>
        <v>389.85333518271125</v>
      </c>
      <c r="R141">
        <f t="shared" si="50"/>
        <v>400.91647912533415</v>
      </c>
      <c r="S141" s="6"/>
      <c r="T141" s="3">
        <f t="shared" si="36"/>
        <v>3.5361571091591992E-2</v>
      </c>
      <c r="U141" s="3">
        <f t="shared" si="37"/>
        <v>-2.6470454861899029E-2</v>
      </c>
      <c r="W141">
        <f t="shared" si="40"/>
        <v>1.7311662881158481</v>
      </c>
      <c r="X141">
        <f t="shared" si="41"/>
        <v>1.1265756497261423</v>
      </c>
      <c r="Y141">
        <f t="shared" si="42"/>
        <v>0.65076108370402419</v>
      </c>
      <c r="AA141" s="3">
        <f t="shared" si="38"/>
        <v>3.2058538033679529E-2</v>
      </c>
      <c r="AB141" s="3">
        <f t="shared" si="39"/>
        <v>-5.3237533754411759E-2</v>
      </c>
      <c r="AD141" s="5">
        <f t="shared" si="51"/>
        <v>1.1566627969694432</v>
      </c>
      <c r="AE141" s="5">
        <f t="shared" si="51"/>
        <v>2.3270477874561823</v>
      </c>
      <c r="AF141" s="5">
        <f t="shared" si="51"/>
        <v>8.7162661369788452E-2</v>
      </c>
      <c r="AG141" s="5">
        <f t="shared" si="51"/>
        <v>3.104191228601394</v>
      </c>
      <c r="AH141" s="5">
        <f t="shared" si="51"/>
        <v>2.7143469165844758</v>
      </c>
      <c r="AI141" s="5">
        <f t="shared" si="51"/>
        <v>4.0218389651308639</v>
      </c>
      <c r="AJ141" s="5">
        <f t="shared" si="51"/>
        <v>2.5651164495022583</v>
      </c>
      <c r="AK141" s="6">
        <f t="shared" si="52"/>
        <v>0.56789722583989188</v>
      </c>
    </row>
    <row r="142" spans="1:37" x14ac:dyDescent="0.35">
      <c r="A142" t="s">
        <v>36</v>
      </c>
      <c r="B142">
        <v>1.1039248600256299E-2</v>
      </c>
      <c r="C142">
        <v>1690.1231389784518</v>
      </c>
      <c r="D142">
        <v>1621.7775012023087</v>
      </c>
      <c r="E142">
        <v>78963.557323614703</v>
      </c>
      <c r="F142">
        <v>81760.437600726131</v>
      </c>
      <c r="G142" s="13">
        <v>126.461480546419</v>
      </c>
      <c r="H142">
        <v>127.1179126346846</v>
      </c>
      <c r="I142" s="3">
        <f t="shared" si="35"/>
        <v>-5.1639621408202186E-3</v>
      </c>
      <c r="J142">
        <f>AVERAGE(H142:H145)</f>
        <v>128.43465207015498</v>
      </c>
      <c r="K142" s="20">
        <f>AVERAGE(G139:G142)</f>
        <v>124.01749416837325</v>
      </c>
      <c r="L142">
        <f t="shared" si="44"/>
        <v>87.271518948627701</v>
      </c>
      <c r="M142">
        <f t="shared" si="45"/>
        <v>606.03634269407053</v>
      </c>
      <c r="N142">
        <f t="shared" si="46"/>
        <v>583.39043278932752</v>
      </c>
      <c r="O142">
        <f t="shared" si="47"/>
        <v>345.9840323351446</v>
      </c>
      <c r="P142">
        <f t="shared" si="48"/>
        <v>368.36695316586241</v>
      </c>
      <c r="Q142">
        <f t="shared" si="49"/>
        <v>393.15048266692133</v>
      </c>
      <c r="R142">
        <f t="shared" si="50"/>
        <v>404.88336237330952</v>
      </c>
      <c r="S142" s="6"/>
      <c r="T142" s="3">
        <f t="shared" si="36"/>
        <v>4.2142425656710003E-2</v>
      </c>
      <c r="U142" s="3">
        <f t="shared" si="37"/>
        <v>-3.4208235170778867E-2</v>
      </c>
      <c r="W142">
        <f t="shared" si="40"/>
        <v>1.7516309599716464</v>
      </c>
      <c r="X142">
        <f t="shared" si="41"/>
        <v>1.1363255119417996</v>
      </c>
      <c r="Y142">
        <f t="shared" si="42"/>
        <v>0.64872426778765846</v>
      </c>
      <c r="AA142" s="3">
        <f t="shared" si="38"/>
        <v>3.8817760168721849E-2</v>
      </c>
      <c r="AB142" s="3">
        <f t="shared" si="39"/>
        <v>-6.076256471529784E-2</v>
      </c>
      <c r="AD142" s="5">
        <f t="shared" si="51"/>
        <v>1.220626139760328</v>
      </c>
      <c r="AE142" s="5">
        <f t="shared" si="51"/>
        <v>2.9738938637792645</v>
      </c>
      <c r="AF142" s="5">
        <f t="shared" si="51"/>
        <v>0.37399203700256844</v>
      </c>
      <c r="AG142" s="5">
        <f t="shared" si="51"/>
        <v>3.9792258749715037</v>
      </c>
      <c r="AH142" s="5">
        <f t="shared" si="51"/>
        <v>3.3847519147459426</v>
      </c>
      <c r="AI142" s="5">
        <f t="shared" si="51"/>
        <v>5.4584434834300977</v>
      </c>
      <c r="AJ142" s="5">
        <f t="shared" si="51"/>
        <v>3.1130420139092285</v>
      </c>
      <c r="AK142" s="6">
        <f t="shared" si="52"/>
        <v>0.75341144097686352</v>
      </c>
    </row>
    <row r="143" spans="1:37" x14ac:dyDescent="0.35">
      <c r="A143" t="s">
        <v>37</v>
      </c>
      <c r="B143">
        <v>1.1078297361011799E-2</v>
      </c>
      <c r="C143">
        <v>1692.8267778921863</v>
      </c>
      <c r="D143">
        <v>1627.7831475235375</v>
      </c>
      <c r="E143">
        <v>78658.415570389232</v>
      </c>
      <c r="F143">
        <v>81421.853699738582</v>
      </c>
      <c r="G143" s="13">
        <v>127.34533533009601</v>
      </c>
      <c r="H143">
        <v>127.53864097783143</v>
      </c>
      <c r="I143" s="3">
        <f t="shared" si="35"/>
        <v>-1.5156633805516913E-3</v>
      </c>
      <c r="J143" s="7"/>
      <c r="K143" s="7"/>
      <c r="L143">
        <f t="shared" si="44"/>
        <v>87.580221541312767</v>
      </c>
      <c r="M143">
        <f t="shared" si="45"/>
        <v>607.00580071843399</v>
      </c>
      <c r="N143">
        <f t="shared" si="46"/>
        <v>585.55080102968338</v>
      </c>
      <c r="O143">
        <f t="shared" si="47"/>
        <v>344.64703362595407</v>
      </c>
      <c r="P143">
        <f t="shared" si="48"/>
        <v>366.84148285702088</v>
      </c>
      <c r="Q143">
        <f t="shared" si="49"/>
        <v>395.89825956553619</v>
      </c>
      <c r="R143">
        <f t="shared" si="50"/>
        <v>406.223424546204</v>
      </c>
      <c r="S143" s="6"/>
      <c r="T143" s="3">
        <f t="shared" si="36"/>
        <v>3.9958412438170443E-2</v>
      </c>
      <c r="U143" s="3">
        <f t="shared" si="37"/>
        <v>-3.3939759459912899E-2</v>
      </c>
      <c r="W143">
        <f t="shared" si="40"/>
        <v>1.7612390112059351</v>
      </c>
      <c r="X143">
        <f t="shared" si="41"/>
        <v>1.1487064182748927</v>
      </c>
      <c r="Y143">
        <f t="shared" si="42"/>
        <v>0.65221495263630558</v>
      </c>
      <c r="AA143" s="3">
        <f t="shared" si="38"/>
        <v>3.6640714436769972E-2</v>
      </c>
      <c r="AB143" s="3">
        <f t="shared" si="39"/>
        <v>-6.0501470712125749E-2</v>
      </c>
      <c r="AD143" s="5">
        <f t="shared" si="51"/>
        <v>1.2790719994181909</v>
      </c>
      <c r="AE143" s="5">
        <f t="shared" si="51"/>
        <v>3.8874637756443065</v>
      </c>
      <c r="AF143" s="5">
        <f t="shared" si="51"/>
        <v>0.81085696276992358</v>
      </c>
      <c r="AG143" s="5">
        <f t="shared" si="51"/>
        <v>5.0497708563664645</v>
      </c>
      <c r="AH143" s="5">
        <f t="shared" si="51"/>
        <v>4.2584691719613765</v>
      </c>
      <c r="AI143" s="5">
        <f t="shared" si="51"/>
        <v>6.1804751238940359</v>
      </c>
      <c r="AJ143" s="5">
        <f t="shared" si="51"/>
        <v>3.8336160647673978</v>
      </c>
      <c r="AK143" s="6">
        <f t="shared" si="52"/>
        <v>0.61217895049410276</v>
      </c>
    </row>
    <row r="144" spans="1:37" x14ac:dyDescent="0.35">
      <c r="A144" t="s">
        <v>38</v>
      </c>
      <c r="B144">
        <v>1.1118218905690499E-2</v>
      </c>
      <c r="C144">
        <v>1684.3702878221493</v>
      </c>
      <c r="D144">
        <v>1632.461367119776</v>
      </c>
      <c r="E144">
        <v>79771.558266895721</v>
      </c>
      <c r="F144">
        <v>82390.007933107918</v>
      </c>
      <c r="G144" s="13">
        <v>128.59351923916199</v>
      </c>
      <c r="H144">
        <v>128.94186546358</v>
      </c>
      <c r="I144" s="3">
        <f t="shared" si="35"/>
        <v>-2.7015758083351158E-3</v>
      </c>
      <c r="L144">
        <f t="shared" si="44"/>
        <v>87.895823985740435</v>
      </c>
      <c r="M144">
        <f t="shared" si="45"/>
        <v>603.97351259937318</v>
      </c>
      <c r="N144">
        <f t="shared" si="46"/>
        <v>587.23366353881909</v>
      </c>
      <c r="O144">
        <f t="shared" si="47"/>
        <v>349.52434173814265</v>
      </c>
      <c r="P144">
        <f t="shared" si="48"/>
        <v>371.20344611952822</v>
      </c>
      <c r="Q144">
        <f t="shared" si="49"/>
        <v>399.77868310783572</v>
      </c>
      <c r="R144">
        <f t="shared" si="50"/>
        <v>410.69283594683947</v>
      </c>
      <c r="S144" s="6"/>
      <c r="T144" s="3">
        <f t="shared" si="36"/>
        <v>3.1797947411128291E-2</v>
      </c>
      <c r="U144" s="3">
        <f t="shared" si="37"/>
        <v>-3.1781155651036008E-2</v>
      </c>
      <c r="W144">
        <f t="shared" si="40"/>
        <v>1.7279869825256957</v>
      </c>
      <c r="X144">
        <f t="shared" si="41"/>
        <v>1.143779231854881</v>
      </c>
      <c r="Y144">
        <f t="shared" si="42"/>
        <v>0.66191426406643816</v>
      </c>
      <c r="AA144" s="3">
        <f t="shared" si="38"/>
        <v>2.8506283103178154E-2</v>
      </c>
      <c r="AB144" s="3">
        <f t="shared" si="39"/>
        <v>-5.8402217457875771E-2</v>
      </c>
      <c r="AD144" s="5">
        <f t="shared" si="51"/>
        <v>1.3307734417438377</v>
      </c>
      <c r="AE144" s="5">
        <f t="shared" si="51"/>
        <v>3.9289256067333245</v>
      </c>
      <c r="AF144" s="5">
        <f t="shared" si="51"/>
        <v>1.2314429755248657</v>
      </c>
      <c r="AG144" s="5">
        <f t="shared" si="51"/>
        <v>4.7465297251438887</v>
      </c>
      <c r="AH144" s="5">
        <f t="shared" si="51"/>
        <v>4.2183601039772922</v>
      </c>
      <c r="AI144" s="5">
        <f t="shared" si="51"/>
        <v>5.6402479291129737</v>
      </c>
      <c r="AJ144" s="5">
        <f t="shared" si="51"/>
        <v>4.0823961324937263</v>
      </c>
      <c r="AK144" s="6">
        <f t="shared" si="52"/>
        <v>0.38160231052042359</v>
      </c>
    </row>
    <row r="145" spans="1:37" x14ac:dyDescent="0.35">
      <c r="A145" t="s">
        <v>39</v>
      </c>
      <c r="B145">
        <v>1.11587121999878E-2</v>
      </c>
      <c r="C145">
        <v>1667.8760869387295</v>
      </c>
      <c r="D145">
        <v>1640.4155240370437</v>
      </c>
      <c r="E145">
        <v>80641.919515405505</v>
      </c>
      <c r="F145">
        <v>82916.477480282105</v>
      </c>
      <c r="G145" s="13">
        <v>128.15100041453999</v>
      </c>
      <c r="H145">
        <v>130.14018920452386</v>
      </c>
      <c r="I145" s="3">
        <f t="shared" si="35"/>
        <v>-1.5284969248490409E-2</v>
      </c>
      <c r="L145">
        <f t="shared" si="44"/>
        <v>88.215946435059777</v>
      </c>
      <c r="M145">
        <f t="shared" si="45"/>
        <v>598.05910024176785</v>
      </c>
      <c r="N145">
        <f t="shared" si="46"/>
        <v>590.09495557363823</v>
      </c>
      <c r="O145">
        <f t="shared" si="47"/>
        <v>353.33788692980045</v>
      </c>
      <c r="P145">
        <f t="shared" si="48"/>
        <v>373.57542441022963</v>
      </c>
      <c r="Q145">
        <f t="shared" si="49"/>
        <v>398.40295597940411</v>
      </c>
      <c r="R145">
        <f t="shared" si="50"/>
        <v>414.50961782587672</v>
      </c>
      <c r="S145" s="6"/>
      <c r="T145" s="3">
        <f t="shared" si="36"/>
        <v>1.6740004285076271E-2</v>
      </c>
      <c r="U145" s="3">
        <f t="shared" si="37"/>
        <v>-2.7431917442675924E-2</v>
      </c>
      <c r="W145">
        <f t="shared" si="40"/>
        <v>1.6925982816006016</v>
      </c>
      <c r="X145">
        <f t="shared" si="41"/>
        <v>1.1275410045641581</v>
      </c>
      <c r="Y145">
        <f t="shared" si="42"/>
        <v>0.66615984242752613</v>
      </c>
      <c r="AA145" s="3">
        <f t="shared" si="38"/>
        <v>1.3496378155593014E-2</v>
      </c>
      <c r="AB145" s="3">
        <f t="shared" si="39"/>
        <v>-5.4172561036043954E-2</v>
      </c>
      <c r="AD145" s="5">
        <f t="shared" si="51"/>
        <v>1.3747500384977185</v>
      </c>
      <c r="AE145" s="5">
        <f t="shared" si="51"/>
        <v>2.7484703189228465</v>
      </c>
      <c r="AF145" s="5">
        <f t="shared" si="51"/>
        <v>1.5111625875797952</v>
      </c>
      <c r="AG145" s="5">
        <f t="shared" si="51"/>
        <v>3.935302035464705</v>
      </c>
      <c r="AH145" s="5">
        <f t="shared" si="51"/>
        <v>3.6261025744735331</v>
      </c>
      <c r="AI145" s="5">
        <f t="shared" si="51"/>
        <v>4.5182440252154343</v>
      </c>
      <c r="AJ145" s="5">
        <f t="shared" si="51"/>
        <v>3.9743183001154314</v>
      </c>
      <c r="AK145" s="6">
        <f t="shared" si="52"/>
        <v>0.1368601314807133</v>
      </c>
    </row>
    <row r="146" spans="1:37" x14ac:dyDescent="0.35">
      <c r="A146" t="s">
        <v>40</v>
      </c>
      <c r="B146">
        <v>1.1199460882783001E-2</v>
      </c>
      <c r="C146">
        <v>1667.8747278937383</v>
      </c>
      <c r="D146">
        <v>1647.0833595610854</v>
      </c>
      <c r="E146">
        <v>80722.834203379316</v>
      </c>
      <c r="F146">
        <v>83336.58016075418</v>
      </c>
      <c r="G146" s="13">
        <v>129.58794270286799</v>
      </c>
      <c r="H146">
        <v>131.2117549695464</v>
      </c>
      <c r="I146" s="3">
        <f t="shared" si="35"/>
        <v>-1.2375509092575527E-2</v>
      </c>
      <c r="J146">
        <f>AVERAGE(H146:H149)</f>
        <v>132.37227307365069</v>
      </c>
      <c r="K146" s="20">
        <f>AVERAGE(G143:G146)</f>
        <v>128.41944942166649</v>
      </c>
      <c r="L146">
        <f t="shared" si="44"/>
        <v>88.538087875248962</v>
      </c>
      <c r="M146">
        <f t="shared" si="45"/>
        <v>598.05861292185773</v>
      </c>
      <c r="N146">
        <f t="shared" si="46"/>
        <v>592.49352840453207</v>
      </c>
      <c r="O146">
        <f t="shared" si="47"/>
        <v>353.69241996971385</v>
      </c>
      <c r="P146">
        <f t="shared" si="48"/>
        <v>375.46817289548159</v>
      </c>
      <c r="Q146">
        <f t="shared" si="49"/>
        <v>402.870202067143</v>
      </c>
      <c r="R146">
        <f t="shared" si="50"/>
        <v>417.92266277724639</v>
      </c>
      <c r="S146" s="6"/>
      <c r="T146" s="3">
        <f t="shared" si="36"/>
        <v>1.2623142727999692E-2</v>
      </c>
      <c r="U146" s="3">
        <f t="shared" si="37"/>
        <v>-3.1363729497094983E-2</v>
      </c>
      <c r="W146">
        <f t="shared" si="40"/>
        <v>1.6909002827175901</v>
      </c>
      <c r="X146">
        <f t="shared" si="41"/>
        <v>1.1390410970685778</v>
      </c>
      <c r="Y146">
        <f t="shared" si="42"/>
        <v>0.6736299642921153</v>
      </c>
      <c r="AA146" s="3">
        <f t="shared" si="38"/>
        <v>9.3926503000147932E-3</v>
      </c>
      <c r="AB146" s="3">
        <f t="shared" si="39"/>
        <v>-5.7996268386320438E-2</v>
      </c>
      <c r="AD146" s="5">
        <f t="shared" si="51"/>
        <v>1.4099953458761583</v>
      </c>
      <c r="AE146" s="5">
        <f t="shared" si="51"/>
        <v>1.33389920397049</v>
      </c>
      <c r="AF146" s="5">
        <f t="shared" si="51"/>
        <v>1.5942231992130518</v>
      </c>
      <c r="AG146" s="5">
        <f t="shared" si="51"/>
        <v>3.2261079623277178</v>
      </c>
      <c r="AH146" s="5">
        <f t="shared" si="51"/>
        <v>2.9404295960249183</v>
      </c>
      <c r="AI146" s="5">
        <f t="shared" si="51"/>
        <v>3.5494631485755601</v>
      </c>
      <c r="AJ146" s="5">
        <f t="shared" si="51"/>
        <v>3.7079941439437825</v>
      </c>
      <c r="AK146" s="6">
        <f t="shared" si="52"/>
        <v>-4.2753841892428257E-2</v>
      </c>
    </row>
    <row r="147" spans="1:37" x14ac:dyDescent="0.35">
      <c r="A147" t="s">
        <v>41</v>
      </c>
      <c r="B147">
        <v>1.12400806065804E-2</v>
      </c>
      <c r="C147">
        <v>1685.8295104845556</v>
      </c>
      <c r="D147">
        <v>1653.8069544000871</v>
      </c>
      <c r="E147">
        <v>80040.999253691625</v>
      </c>
      <c r="F147">
        <v>82685.780421830845</v>
      </c>
      <c r="G147" s="13">
        <v>132.00739435070599</v>
      </c>
      <c r="H147">
        <v>131.43990833253656</v>
      </c>
      <c r="I147" s="3">
        <f t="shared" si="35"/>
        <v>4.3174559794558042E-3</v>
      </c>
      <c r="J147" s="7"/>
      <c r="K147" s="7"/>
      <c r="L147">
        <f t="shared" si="44"/>
        <v>88.859209821446512</v>
      </c>
      <c r="M147">
        <f t="shared" si="45"/>
        <v>604.49675374382355</v>
      </c>
      <c r="N147">
        <f t="shared" si="46"/>
        <v>594.91215913539202</v>
      </c>
      <c r="O147">
        <f t="shared" si="47"/>
        <v>350.70491518553632</v>
      </c>
      <c r="P147">
        <f t="shared" si="48"/>
        <v>372.5360320706115</v>
      </c>
      <c r="Q147">
        <f t="shared" si="49"/>
        <v>410.39192788457592</v>
      </c>
      <c r="R147">
        <f t="shared" si="50"/>
        <v>418.64935423110705</v>
      </c>
      <c r="S147" s="6"/>
      <c r="T147" s="3">
        <f t="shared" si="36"/>
        <v>1.9362934712101598E-2</v>
      </c>
      <c r="U147" s="3">
        <f t="shared" si="37"/>
        <v>-3.1985924963718881E-2</v>
      </c>
      <c r="W147">
        <f t="shared" si="40"/>
        <v>1.7236620519675969</v>
      </c>
      <c r="X147">
        <f t="shared" si="41"/>
        <v>1.1701915488337622</v>
      </c>
      <c r="Y147">
        <f t="shared" si="42"/>
        <v>0.67889848099745742</v>
      </c>
      <c r="AA147" s="3">
        <f t="shared" si="38"/>
        <v>1.611094085278264E-2</v>
      </c>
      <c r="AB147" s="3">
        <f t="shared" si="39"/>
        <v>-5.8601356662695281E-2</v>
      </c>
      <c r="AD147" s="5">
        <f t="shared" si="51"/>
        <v>1.4353830324676187</v>
      </c>
      <c r="AE147" s="5">
        <f t="shared" si="51"/>
        <v>0.15232113674326087</v>
      </c>
      <c r="AF147" s="5">
        <f t="shared" si="51"/>
        <v>1.604063334438055</v>
      </c>
      <c r="AG147" s="5">
        <f t="shared" si="51"/>
        <v>2.3049640118190551</v>
      </c>
      <c r="AH147" s="5">
        <f t="shared" si="51"/>
        <v>2.1870251434826793</v>
      </c>
      <c r="AI147" s="5">
        <f t="shared" si="51"/>
        <v>3.0865784522903228</v>
      </c>
      <c r="AJ147" s="5">
        <f t="shared" si="51"/>
        <v>3.3567760868168151</v>
      </c>
      <c r="AK147" s="6">
        <f t="shared" si="52"/>
        <v>-8.0493195714676641E-2</v>
      </c>
    </row>
    <row r="148" spans="1:37" x14ac:dyDescent="0.35">
      <c r="A148" t="s">
        <v>42</v>
      </c>
      <c r="B148">
        <v>1.12801675102075E-2</v>
      </c>
      <c r="C148">
        <v>1701.6396125224016</v>
      </c>
      <c r="D148">
        <v>1665.0435564743998</v>
      </c>
      <c r="E148">
        <v>80282.989965706758</v>
      </c>
      <c r="F148">
        <v>82709.401539310522</v>
      </c>
      <c r="G148" s="13">
        <v>131.90523529166899</v>
      </c>
      <c r="H148">
        <v>132.37494345134328</v>
      </c>
      <c r="I148" s="3">
        <f t="shared" si="35"/>
        <v>-3.5483162253205948E-3</v>
      </c>
      <c r="L148">
        <f t="shared" si="44"/>
        <v>89.176119522112458</v>
      </c>
      <c r="M148">
        <f t="shared" si="45"/>
        <v>610.16586518053668</v>
      </c>
      <c r="N148">
        <f t="shared" si="46"/>
        <v>598.9542217132456</v>
      </c>
      <c r="O148">
        <f t="shared" si="47"/>
        <v>351.76521344423202</v>
      </c>
      <c r="P148">
        <f t="shared" si="48"/>
        <v>372.64245565800542</v>
      </c>
      <c r="Q148">
        <f t="shared" si="49"/>
        <v>410.07433012124386</v>
      </c>
      <c r="R148">
        <f t="shared" si="50"/>
        <v>421.62753531505518</v>
      </c>
      <c r="S148" s="6"/>
      <c r="T148" s="3">
        <f t="shared" si="36"/>
        <v>2.1979038269419826E-2</v>
      </c>
      <c r="U148" s="3">
        <f t="shared" si="37"/>
        <v>-2.9336587237310918E-2</v>
      </c>
      <c r="W148">
        <f t="shared" si="40"/>
        <v>1.7345827326307548</v>
      </c>
      <c r="X148">
        <f t="shared" si="41"/>
        <v>1.1657614637504683</v>
      </c>
      <c r="Y148">
        <f t="shared" si="42"/>
        <v>0.67207025748631566</v>
      </c>
      <c r="AA148" s="3">
        <f t="shared" si="38"/>
        <v>1.871869845949381E-2</v>
      </c>
      <c r="AB148" s="3">
        <f t="shared" si="39"/>
        <v>-5.602486216152891E-2</v>
      </c>
      <c r="AD148" s="5">
        <f t="shared" si="51"/>
        <v>1.4497086304815943</v>
      </c>
      <c r="AE148" s="5">
        <f t="shared" si="51"/>
        <v>-0.21970355504088435</v>
      </c>
      <c r="AF148" s="5">
        <f t="shared" si="51"/>
        <v>1.7039811916702563</v>
      </c>
      <c r="AG148" s="5">
        <f t="shared" si="51"/>
        <v>1.6803696316386896</v>
      </c>
      <c r="AH148" s="5">
        <f t="shared" si="51"/>
        <v>1.5150051068578696</v>
      </c>
      <c r="AI148" s="5">
        <f t="shared" si="51"/>
        <v>2.7275087279265531</v>
      </c>
      <c r="AJ148" s="5">
        <f t="shared" si="51"/>
        <v>3.0808265288202685</v>
      </c>
      <c r="AK148" s="6">
        <f t="shared" si="52"/>
        <v>-0.11468279618749269</v>
      </c>
    </row>
    <row r="149" spans="1:37" x14ac:dyDescent="0.35">
      <c r="A149" t="s">
        <v>43</v>
      </c>
      <c r="B149">
        <v>1.1319395247112901E-2</v>
      </c>
      <c r="C149">
        <v>1727.9922613519284</v>
      </c>
      <c r="D149">
        <v>1674.9554345222323</v>
      </c>
      <c r="E149">
        <v>82883.106056866556</v>
      </c>
      <c r="F149">
        <v>84246.635177711127</v>
      </c>
      <c r="G149" s="13">
        <v>134.08173931301201</v>
      </c>
      <c r="H149">
        <v>134.46248554117656</v>
      </c>
      <c r="I149" s="3">
        <f t="shared" si="35"/>
        <v>-2.8316167638293278E-3</v>
      </c>
      <c r="L149">
        <f t="shared" si="44"/>
        <v>89.486237022734002</v>
      </c>
      <c r="M149">
        <f t="shared" si="45"/>
        <v>619.61527306604762</v>
      </c>
      <c r="N149">
        <f t="shared" si="46"/>
        <v>602.51975078230294</v>
      </c>
      <c r="O149">
        <f t="shared" si="47"/>
        <v>363.15779351850802</v>
      </c>
      <c r="P149">
        <f t="shared" si="48"/>
        <v>379.56837347717169</v>
      </c>
      <c r="Q149">
        <f t="shared" si="49"/>
        <v>416.8407668482235</v>
      </c>
      <c r="R149">
        <f t="shared" si="50"/>
        <v>428.27656724855228</v>
      </c>
      <c r="S149" s="6"/>
      <c r="T149" s="3">
        <f t="shared" si="36"/>
        <v>3.1664619688716922E-2</v>
      </c>
      <c r="U149" s="3">
        <f t="shared" si="37"/>
        <v>-1.6184968313195158E-2</v>
      </c>
      <c r="W149">
        <f t="shared" si="40"/>
        <v>1.7061874593487678</v>
      </c>
      <c r="X149">
        <f t="shared" si="41"/>
        <v>1.1478227213840024</v>
      </c>
      <c r="Y149">
        <f t="shared" si="42"/>
        <v>0.67274127183077126</v>
      </c>
      <c r="AA149" s="3">
        <f t="shared" si="38"/>
        <v>2.8373380725774E-2</v>
      </c>
      <c r="AB149" s="3">
        <f t="shared" si="39"/>
        <v>-4.3234845433323899E-2</v>
      </c>
      <c r="AD149" s="5">
        <f t="shared" si="51"/>
        <v>1.4520436376923795</v>
      </c>
      <c r="AE149" s="5">
        <f t="shared" si="51"/>
        <v>0.71475007611760955</v>
      </c>
      <c r="AF149" s="5">
        <f t="shared" si="51"/>
        <v>1.8160659163210413</v>
      </c>
      <c r="AG149" s="5">
        <f t="shared" si="51"/>
        <v>1.8534030689988823</v>
      </c>
      <c r="AH149" s="5">
        <f t="shared" si="51"/>
        <v>1.3667500700222712</v>
      </c>
      <c r="AI149" s="5">
        <f t="shared" si="51"/>
        <v>3.335800916150955</v>
      </c>
      <c r="AJ149" s="5">
        <f t="shared" si="51"/>
        <v>3.0658556238739143</v>
      </c>
      <c r="AK149" s="6">
        <f t="shared" si="52"/>
        <v>8.804892512712216E-2</v>
      </c>
    </row>
    <row r="150" spans="1:37" x14ac:dyDescent="0.35">
      <c r="A150" t="s">
        <v>44</v>
      </c>
      <c r="B150">
        <v>1.1357440732926201E-2</v>
      </c>
      <c r="C150">
        <v>1731.4738708427797</v>
      </c>
      <c r="D150">
        <v>1684.7241377846619</v>
      </c>
      <c r="E150">
        <v>82030.453422339808</v>
      </c>
      <c r="F150">
        <v>83992.500333664735</v>
      </c>
      <c r="G150" s="13">
        <v>135.940538066964</v>
      </c>
      <c r="H150">
        <v>135.10304368671356</v>
      </c>
      <c r="I150" s="3">
        <f t="shared" si="35"/>
        <v>6.1989305155291255E-3</v>
      </c>
      <c r="J150">
        <f>AVERAGE(H150:H153)</f>
        <v>136.86193279686404</v>
      </c>
      <c r="K150" s="20">
        <f>AVERAGE(G147:G150)</f>
        <v>133.48372675558775</v>
      </c>
      <c r="L150">
        <f t="shared" si="44"/>
        <v>89.787008158188655</v>
      </c>
      <c r="M150">
        <f t="shared" si="45"/>
        <v>620.86369209177599</v>
      </c>
      <c r="N150">
        <f t="shared" si="46"/>
        <v>606.03377660880153</v>
      </c>
      <c r="O150">
        <f t="shared" si="47"/>
        <v>359.42183978651315</v>
      </c>
      <c r="P150">
        <f t="shared" si="48"/>
        <v>378.42338354143021</v>
      </c>
      <c r="Q150">
        <f t="shared" si="49"/>
        <v>422.6195037738018</v>
      </c>
      <c r="R150">
        <f t="shared" si="50"/>
        <v>430.3168094959683</v>
      </c>
      <c r="S150" s="6"/>
      <c r="T150" s="3">
        <f t="shared" si="36"/>
        <v>2.7749191698286824E-2</v>
      </c>
      <c r="U150" s="3">
        <f t="shared" si="37"/>
        <v>-2.3359786927768411E-2</v>
      </c>
      <c r="W150">
        <f t="shared" si="40"/>
        <v>1.7273955652237278</v>
      </c>
      <c r="X150">
        <f t="shared" si="41"/>
        <v>1.1758314520476172</v>
      </c>
      <c r="Y150">
        <f t="shared" si="42"/>
        <v>0.68069611600243207</v>
      </c>
      <c r="AA150" s="3">
        <f t="shared" si="38"/>
        <v>2.4470443819086363E-2</v>
      </c>
      <c r="AB150" s="3">
        <f t="shared" si="39"/>
        <v>-5.0212393264637556E-2</v>
      </c>
      <c r="AD150" s="5">
        <f t="shared" si="51"/>
        <v>1.4418117525523799</v>
      </c>
      <c r="AE150" s="5">
        <f t="shared" si="51"/>
        <v>1.9959543413578196</v>
      </c>
      <c r="AF150" s="5">
        <f t="shared" si="51"/>
        <v>1.997431435310415</v>
      </c>
      <c r="AG150" s="5">
        <f t="shared" si="51"/>
        <v>1.7019733827789985</v>
      </c>
      <c r="AH150" s="5">
        <f t="shared" si="51"/>
        <v>1.081423074735377</v>
      </c>
      <c r="AI150" s="5">
        <f t="shared" si="51"/>
        <v>3.9435438765140773</v>
      </c>
      <c r="AJ150" s="5">
        <f t="shared" si="51"/>
        <v>3.0025021370924998</v>
      </c>
      <c r="AK150" s="6">
        <f t="shared" si="52"/>
        <v>0.3134191738936925</v>
      </c>
    </row>
    <row r="151" spans="1:37" x14ac:dyDescent="0.35">
      <c r="A151" t="s">
        <v>45</v>
      </c>
      <c r="B151">
        <v>1.13939086424974E-2</v>
      </c>
      <c r="C151">
        <v>1756.4926294816778</v>
      </c>
      <c r="D151">
        <v>1697.2997776981451</v>
      </c>
      <c r="E151">
        <v>81298.148930525218</v>
      </c>
      <c r="F151">
        <v>83577.105611976061</v>
      </c>
      <c r="G151" s="13">
        <v>138.89652158438199</v>
      </c>
      <c r="H151">
        <v>135.70494505095547</v>
      </c>
      <c r="I151" s="3">
        <f t="shared" si="35"/>
        <v>2.3518498402752507E-2</v>
      </c>
      <c r="J151" s="7"/>
      <c r="K151" s="7"/>
      <c r="L151">
        <f t="shared" si="44"/>
        <v>90.075307659033825</v>
      </c>
      <c r="M151">
        <f t="shared" si="45"/>
        <v>629.8347999563947</v>
      </c>
      <c r="N151">
        <f t="shared" si="46"/>
        <v>610.55752170101721</v>
      </c>
      <c r="O151">
        <f t="shared" si="47"/>
        <v>356.21319937614271</v>
      </c>
      <c r="P151">
        <f t="shared" si="48"/>
        <v>376.55184649392936</v>
      </c>
      <c r="Q151">
        <f t="shared" si="49"/>
        <v>431.80922970146696</v>
      </c>
      <c r="R151">
        <f t="shared" si="50"/>
        <v>432.23392599922386</v>
      </c>
      <c r="S151" s="6"/>
      <c r="T151" s="3">
        <f t="shared" si="36"/>
        <v>3.4874718397600368E-2</v>
      </c>
      <c r="U151" s="3">
        <f t="shared" si="37"/>
        <v>-2.7267714821704536E-2</v>
      </c>
      <c r="W151">
        <f t="shared" si="40"/>
        <v>1.7681399820654085</v>
      </c>
      <c r="X151">
        <f t="shared" si="41"/>
        <v>1.2122213058295428</v>
      </c>
      <c r="Y151">
        <f t="shared" si="42"/>
        <v>0.68559125302597179</v>
      </c>
      <c r="AA151" s="3">
        <f t="shared" si="38"/>
        <v>3.1573238507767165E-2</v>
      </c>
      <c r="AB151" s="3">
        <f t="shared" si="39"/>
        <v>-5.4012873146578877E-2</v>
      </c>
      <c r="AD151" s="5">
        <f t="shared" si="51"/>
        <v>1.4188049747301701</v>
      </c>
      <c r="AE151" s="5">
        <f t="shared" si="51"/>
        <v>3.1561186962058452</v>
      </c>
      <c r="AF151" s="5">
        <f t="shared" si="51"/>
        <v>2.2552624200933291</v>
      </c>
      <c r="AG151" s="5">
        <f t="shared" si="51"/>
        <v>1.655592393979255</v>
      </c>
      <c r="AH151" s="5">
        <f t="shared" si="51"/>
        <v>0.96484103491738527</v>
      </c>
      <c r="AI151" s="5">
        <f t="shared" si="51"/>
        <v>4.337728858355705</v>
      </c>
      <c r="AJ151" s="5">
        <f t="shared" si="51"/>
        <v>3.0497740920228056</v>
      </c>
      <c r="AK151" s="6">
        <f t="shared" si="52"/>
        <v>0.4223115311070943</v>
      </c>
    </row>
    <row r="152" spans="1:37" x14ac:dyDescent="0.35">
      <c r="A152" t="s">
        <v>46</v>
      </c>
      <c r="B152">
        <v>1.14284343302186E-2</v>
      </c>
      <c r="C152">
        <v>1795.805292855727</v>
      </c>
      <c r="D152">
        <v>1714.2992484906667</v>
      </c>
      <c r="E152">
        <v>82330.619376381714</v>
      </c>
      <c r="F152">
        <v>84151.177777505771</v>
      </c>
      <c r="G152" s="13">
        <v>140.468453315305</v>
      </c>
      <c r="H152">
        <v>137.26510728440911</v>
      </c>
      <c r="I152" s="3">
        <f t="shared" si="35"/>
        <v>2.3336928767036559E-2</v>
      </c>
      <c r="L152">
        <f t="shared" si="44"/>
        <v>90.348252795001244</v>
      </c>
      <c r="M152">
        <f t="shared" si="45"/>
        <v>643.93134841686492</v>
      </c>
      <c r="N152">
        <f t="shared" si="46"/>
        <v>616.67261986675601</v>
      </c>
      <c r="O152">
        <f t="shared" si="47"/>
        <v>360.73703670353558</v>
      </c>
      <c r="P152">
        <f t="shared" si="48"/>
        <v>379.13829564610018</v>
      </c>
      <c r="Q152">
        <f t="shared" si="49"/>
        <v>436.69613847449045</v>
      </c>
      <c r="R152">
        <f t="shared" si="50"/>
        <v>437.20319994210166</v>
      </c>
      <c r="S152" s="6"/>
      <c r="T152" s="3">
        <f t="shared" si="36"/>
        <v>4.7544817182193277E-2</v>
      </c>
      <c r="U152" s="3">
        <f t="shared" si="37"/>
        <v>-2.1634378141891064E-2</v>
      </c>
      <c r="W152">
        <f t="shared" si="40"/>
        <v>1.785043627073055</v>
      </c>
      <c r="X152">
        <f t="shared" si="41"/>
        <v>1.2105664072230551</v>
      </c>
      <c r="Y152">
        <f t="shared" si="42"/>
        <v>0.67817188827369279</v>
      </c>
      <c r="AA152" s="3">
        <f t="shared" si="38"/>
        <v>4.4202916866973307E-2</v>
      </c>
      <c r="AB152" s="3">
        <f t="shared" si="39"/>
        <v>-4.8534424387825292E-2</v>
      </c>
      <c r="AD152" s="5">
        <f t="shared" si="51"/>
        <v>1.3831987324957717</v>
      </c>
      <c r="AE152" s="5">
        <f t="shared" si="51"/>
        <v>4.2917548341489198</v>
      </c>
      <c r="AF152" s="5">
        <f t="shared" si="51"/>
        <v>2.4965256024920945</v>
      </c>
      <c r="AG152" s="5">
        <f t="shared" si="51"/>
        <v>2.1305019209973075</v>
      </c>
      <c r="AH152" s="5">
        <f t="shared" si="51"/>
        <v>1.3023374717324065</v>
      </c>
      <c r="AI152" s="5">
        <f t="shared" si="51"/>
        <v>5.3168975170812205</v>
      </c>
      <c r="AJ152" s="5">
        <f t="shared" si="51"/>
        <v>3.3072893676803217</v>
      </c>
      <c r="AK152" s="6">
        <f t="shared" si="52"/>
        <v>0.6076299730647412</v>
      </c>
    </row>
    <row r="153" spans="1:37" x14ac:dyDescent="0.35">
      <c r="A153" t="s">
        <v>47</v>
      </c>
      <c r="B153">
        <v>1.1460796493830401E-2</v>
      </c>
      <c r="C153">
        <v>1824.187338044431</v>
      </c>
      <c r="D153">
        <v>1734.0768176213192</v>
      </c>
      <c r="E153">
        <v>84463.980263622827</v>
      </c>
      <c r="F153">
        <v>85284.391061775168</v>
      </c>
      <c r="G153" s="13">
        <v>141.889280572714</v>
      </c>
      <c r="H153">
        <v>139.37463516537804</v>
      </c>
      <c r="I153" s="3">
        <f t="shared" si="35"/>
        <v>1.804234611521784E-2</v>
      </c>
      <c r="L153">
        <f t="shared" si="44"/>
        <v>90.604094046261793</v>
      </c>
      <c r="M153">
        <f t="shared" si="45"/>
        <v>654.10844762795341</v>
      </c>
      <c r="N153">
        <f t="shared" si="46"/>
        <v>623.78706349795607</v>
      </c>
      <c r="O153">
        <f t="shared" si="47"/>
        <v>370.08449807953195</v>
      </c>
      <c r="P153">
        <f t="shared" si="48"/>
        <v>384.24392297715656</v>
      </c>
      <c r="Q153">
        <f t="shared" si="49"/>
        <v>441.1132852580252</v>
      </c>
      <c r="R153">
        <f t="shared" si="50"/>
        <v>443.92225883603993</v>
      </c>
      <c r="S153" s="6"/>
      <c r="T153" s="3">
        <f t="shared" si="36"/>
        <v>5.1964549382950143E-2</v>
      </c>
      <c r="U153" s="3">
        <f t="shared" si="37"/>
        <v>-9.6197063488215884E-3</v>
      </c>
      <c r="W153">
        <f t="shared" si="40"/>
        <v>1.7674570294684002</v>
      </c>
      <c r="X153">
        <f t="shared" si="41"/>
        <v>1.1919258643555208</v>
      </c>
      <c r="Y153">
        <f t="shared" si="42"/>
        <v>0.67437331968065861</v>
      </c>
      <c r="AA153" s="3">
        <f t="shared" si="38"/>
        <v>4.8608549141700319E-2</v>
      </c>
      <c r="AB153" s="3">
        <f t="shared" si="39"/>
        <v>-3.6850094564713221E-2</v>
      </c>
      <c r="AD153" s="5">
        <f t="shared" ref="AD153:AJ168" si="53">(AVERAGE(L150:L153)/AVERAGE(L146:L149)-1)*100</f>
        <v>1.3354527423424134</v>
      </c>
      <c r="AE153" s="5">
        <f t="shared" si="53"/>
        <v>4.7855953707738319</v>
      </c>
      <c r="AF153" s="5">
        <f t="shared" si="53"/>
        <v>2.8536942559109768</v>
      </c>
      <c r="AG153" s="5">
        <f t="shared" si="53"/>
        <v>1.9119173468083339</v>
      </c>
      <c r="AH153" s="5">
        <f t="shared" si="53"/>
        <v>1.2093209403287064</v>
      </c>
      <c r="AI153" s="5">
        <f t="shared" si="53"/>
        <v>5.6128648036046558</v>
      </c>
      <c r="AJ153" s="5">
        <f t="shared" si="53"/>
        <v>3.3916919449704652</v>
      </c>
      <c r="AK153" s="6">
        <f t="shared" si="52"/>
        <v>0.65488637962181806</v>
      </c>
    </row>
    <row r="154" spans="1:37" x14ac:dyDescent="0.35">
      <c r="A154" t="s">
        <v>48</v>
      </c>
      <c r="B154">
        <v>1.14908512477419E-2</v>
      </c>
      <c r="C154">
        <v>1862.3984420213026</v>
      </c>
      <c r="D154">
        <v>1754.4165595088657</v>
      </c>
      <c r="E154">
        <v>84286.15437074237</v>
      </c>
      <c r="F154">
        <v>85433.238311154317</v>
      </c>
      <c r="G154" s="13">
        <v>144.71383348846101</v>
      </c>
      <c r="H154">
        <v>140.67988213392024</v>
      </c>
      <c r="I154" s="3">
        <f t="shared" si="35"/>
        <v>2.8674685344850091E-2</v>
      </c>
      <c r="J154">
        <f>AVERAGE(H154:H157)</f>
        <v>142.95328388041884</v>
      </c>
      <c r="K154" s="20">
        <f>AVERAGE(G151:G154)</f>
        <v>141.4920222402155</v>
      </c>
      <c r="L154">
        <f t="shared" si="44"/>
        <v>90.841693915642665</v>
      </c>
      <c r="M154">
        <f t="shared" si="45"/>
        <v>667.81000414202072</v>
      </c>
      <c r="N154">
        <f t="shared" si="46"/>
        <v>631.1037335182283</v>
      </c>
      <c r="O154">
        <f t="shared" si="47"/>
        <v>369.305342206143</v>
      </c>
      <c r="P154">
        <f t="shared" si="48"/>
        <v>384.91454570558028</v>
      </c>
      <c r="Q154">
        <f t="shared" si="49"/>
        <v>449.8944124229613</v>
      </c>
      <c r="R154">
        <f t="shared" si="50"/>
        <v>448.07960197043889</v>
      </c>
      <c r="S154" s="6"/>
      <c r="T154" s="3">
        <f t="shared" si="36"/>
        <v>6.15485996909797E-2</v>
      </c>
      <c r="U154" s="3">
        <f t="shared" si="37"/>
        <v>-1.3426670498362436E-2</v>
      </c>
      <c r="W154">
        <f t="shared" si="40"/>
        <v>1.8082868776083261</v>
      </c>
      <c r="X154">
        <f t="shared" si="41"/>
        <v>1.218217992015491</v>
      </c>
      <c r="Y154">
        <f t="shared" si="42"/>
        <v>0.67368624254284737</v>
      </c>
      <c r="AA154" s="3">
        <f t="shared" si="38"/>
        <v>5.8162024203477936E-2</v>
      </c>
      <c r="AB154" s="3">
        <f t="shared" si="39"/>
        <v>-4.0552386688386455E-2</v>
      </c>
      <c r="AD154" s="5">
        <f t="shared" si="53"/>
        <v>1.2764244176137085</v>
      </c>
      <c r="AE154" s="5">
        <f t="shared" si="53"/>
        <v>5.7244363002221688</v>
      </c>
      <c r="AF154" s="5">
        <f t="shared" si="53"/>
        <v>3.317531213875613</v>
      </c>
      <c r="AG154" s="5">
        <f t="shared" si="53"/>
        <v>2.1957348624851214</v>
      </c>
      <c r="AH154" s="5">
        <f t="shared" si="53"/>
        <v>1.4421763703280854</v>
      </c>
      <c r="AI154" s="5">
        <f t="shared" si="53"/>
        <v>5.9994545247385567</v>
      </c>
      <c r="AJ154" s="5">
        <f t="shared" si="53"/>
        <v>3.6829604766545287</v>
      </c>
      <c r="AK154" s="6">
        <f t="shared" si="52"/>
        <v>0.62897608127151272</v>
      </c>
    </row>
    <row r="155" spans="1:37" x14ac:dyDescent="0.35">
      <c r="A155" t="s">
        <v>49</v>
      </c>
      <c r="B155">
        <v>1.15184359991786E-2</v>
      </c>
      <c r="C155">
        <v>1901.8260154881677</v>
      </c>
      <c r="D155">
        <v>1776.930050409059</v>
      </c>
      <c r="E155">
        <v>84198.748836594692</v>
      </c>
      <c r="F155">
        <v>85103.641667347445</v>
      </c>
      <c r="G155" s="13">
        <v>146.47328213283501</v>
      </c>
      <c r="H155">
        <v>141.64549019247727</v>
      </c>
      <c r="I155" s="3">
        <f t="shared" si="35"/>
        <v>3.4083626198034386E-2</v>
      </c>
      <c r="J155" s="7"/>
      <c r="K155" s="7"/>
      <c r="L155">
        <f t="shared" si="44"/>
        <v>91.059767015078535</v>
      </c>
      <c r="M155">
        <f t="shared" si="45"/>
        <v>681.94775651881093</v>
      </c>
      <c r="N155">
        <f t="shared" si="46"/>
        <v>639.20235073922515</v>
      </c>
      <c r="O155">
        <f t="shared" si="47"/>
        <v>368.92236909578929</v>
      </c>
      <c r="P155">
        <f t="shared" si="48"/>
        <v>383.42956696750468</v>
      </c>
      <c r="Q155">
        <f t="shared" si="49"/>
        <v>455.36428420347869</v>
      </c>
      <c r="R155">
        <f t="shared" si="50"/>
        <v>451.15516094855781</v>
      </c>
      <c r="S155" s="6"/>
      <c r="T155" s="3">
        <f t="shared" si="36"/>
        <v>7.0287496713985487E-2</v>
      </c>
      <c r="U155" s="3">
        <f t="shared" si="37"/>
        <v>-1.063283324924913E-2</v>
      </c>
      <c r="W155">
        <f t="shared" si="40"/>
        <v>1.8484857890027964</v>
      </c>
      <c r="X155">
        <f t="shared" si="41"/>
        <v>1.2343092269507927</v>
      </c>
      <c r="Y155">
        <f t="shared" si="42"/>
        <v>0.66774071745321129</v>
      </c>
      <c r="AA155" s="3">
        <f t="shared" si="38"/>
        <v>6.6873042206668343E-2</v>
      </c>
      <c r="AB155" s="3">
        <f t="shared" si="39"/>
        <v>-3.7835365661680553E-2</v>
      </c>
      <c r="AD155" s="5">
        <f t="shared" si="53"/>
        <v>1.2074860514880825</v>
      </c>
      <c r="AE155" s="5">
        <f t="shared" si="53"/>
        <v>6.7453860280647593</v>
      </c>
      <c r="AF155" s="5">
        <f t="shared" si="53"/>
        <v>3.8336639600271338</v>
      </c>
      <c r="AG155" s="5">
        <f t="shared" si="53"/>
        <v>2.690642303110713</v>
      </c>
      <c r="AH155" s="5">
        <f t="shared" si="53"/>
        <v>1.6282178286143756</v>
      </c>
      <c r="AI155" s="5">
        <f t="shared" si="53"/>
        <v>6.0501777252373046</v>
      </c>
      <c r="AJ155" s="5">
        <f t="shared" si="53"/>
        <v>3.9653824515053948</v>
      </c>
      <c r="AK155" s="6">
        <f t="shared" si="52"/>
        <v>0.52574885253261006</v>
      </c>
    </row>
    <row r="156" spans="1:37" x14ac:dyDescent="0.35">
      <c r="A156" t="s">
        <v>50</v>
      </c>
      <c r="B156">
        <v>1.1543425350211099E-2</v>
      </c>
      <c r="C156">
        <v>1922.5724800358287</v>
      </c>
      <c r="D156">
        <v>1803.1311602263386</v>
      </c>
      <c r="E156">
        <v>85208.468742111014</v>
      </c>
      <c r="F156">
        <v>85896.246050813628</v>
      </c>
      <c r="G156" s="13">
        <v>149.015217509396</v>
      </c>
      <c r="H156">
        <v>143.65986372198032</v>
      </c>
      <c r="I156" s="3">
        <f t="shared" si="35"/>
        <v>3.7278009658840421E-2</v>
      </c>
      <c r="L156">
        <f t="shared" si="44"/>
        <v>91.257322002842471</v>
      </c>
      <c r="M156">
        <f t="shared" si="45"/>
        <v>689.38692542214665</v>
      </c>
      <c r="N156">
        <f t="shared" si="46"/>
        <v>648.62748876496028</v>
      </c>
      <c r="O156">
        <f t="shared" si="47"/>
        <v>373.34652343078051</v>
      </c>
      <c r="P156">
        <f t="shared" si="48"/>
        <v>387.00060046941871</v>
      </c>
      <c r="Q156">
        <f t="shared" si="49"/>
        <v>463.26679424752524</v>
      </c>
      <c r="R156">
        <f t="shared" si="50"/>
        <v>457.57114364365475</v>
      </c>
      <c r="S156" s="6"/>
      <c r="T156" s="3">
        <f t="shared" si="36"/>
        <v>6.6241060242393734E-2</v>
      </c>
      <c r="U156" s="3">
        <f t="shared" si="37"/>
        <v>-8.0070706267623137E-3</v>
      </c>
      <c r="W156">
        <f t="shared" si="40"/>
        <v>1.8465068834368319</v>
      </c>
      <c r="X156">
        <f t="shared" si="41"/>
        <v>1.2408493589024037</v>
      </c>
      <c r="Y156">
        <f t="shared" si="42"/>
        <v>0.67199823083944255</v>
      </c>
      <c r="AA156" s="3">
        <f t="shared" si="38"/>
        <v>6.2839514764931881E-2</v>
      </c>
      <c r="AB156" s="3">
        <f t="shared" si="39"/>
        <v>-3.5281798069760839E-2</v>
      </c>
      <c r="AD156" s="5">
        <f t="shared" si="53"/>
        <v>1.130416306502946</v>
      </c>
      <c r="AE156" s="5">
        <f t="shared" si="53"/>
        <v>7.1197521361966221</v>
      </c>
      <c r="AF156" s="5">
        <f t="shared" si="53"/>
        <v>4.3902489750741847</v>
      </c>
      <c r="AG156" s="5">
        <f t="shared" si="53"/>
        <v>2.9265709815075036</v>
      </c>
      <c r="AH156" s="5">
        <f t="shared" si="53"/>
        <v>1.711504707523348</v>
      </c>
      <c r="AI156" s="5">
        <f t="shared" si="53"/>
        <v>5.9528795559120606</v>
      </c>
      <c r="AJ156" s="5">
        <f t="shared" si="53"/>
        <v>4.2069664048089761</v>
      </c>
      <c r="AK156" s="6">
        <f t="shared" si="52"/>
        <v>0.41500525155307499</v>
      </c>
    </row>
    <row r="157" spans="1:37" x14ac:dyDescent="0.35">
      <c r="A157" t="s">
        <v>51</v>
      </c>
      <c r="B157">
        <v>1.1565729242285499E-2</v>
      </c>
      <c r="C157">
        <v>1953.8747397640388</v>
      </c>
      <c r="D157">
        <v>1833.7818946187961</v>
      </c>
      <c r="E157">
        <v>86265.15360633815</v>
      </c>
      <c r="F157">
        <v>86693.695822229129</v>
      </c>
      <c r="G157" s="13">
        <v>151.41675690947099</v>
      </c>
      <c r="H157">
        <v>145.82789947329758</v>
      </c>
      <c r="I157" s="3">
        <f t="shared" si="35"/>
        <v>3.8325021867278451E-2</v>
      </c>
      <c r="L157">
        <f t="shared" si="44"/>
        <v>91.43364691500669</v>
      </c>
      <c r="M157">
        <f t="shared" si="45"/>
        <v>700.6111413187532</v>
      </c>
      <c r="N157">
        <f t="shared" si="46"/>
        <v>659.65325844623283</v>
      </c>
      <c r="O157">
        <f t="shared" si="47"/>
        <v>377.9764578286763</v>
      </c>
      <c r="P157">
        <f t="shared" si="48"/>
        <v>390.59346458829344</v>
      </c>
      <c r="Q157">
        <f t="shared" si="49"/>
        <v>470.73283347309439</v>
      </c>
      <c r="R157">
        <f t="shared" si="50"/>
        <v>464.47655600093231</v>
      </c>
      <c r="S157" s="6"/>
      <c r="T157" s="3">
        <f t="shared" si="36"/>
        <v>6.5489165040648167E-2</v>
      </c>
      <c r="U157" s="3">
        <f t="shared" si="37"/>
        <v>-4.9431762232138299E-3</v>
      </c>
      <c r="W157">
        <f t="shared" si="40"/>
        <v>1.8535840706680098</v>
      </c>
      <c r="X157">
        <f t="shared" si="41"/>
        <v>1.2454025210386552</v>
      </c>
      <c r="Y157">
        <f t="shared" si="42"/>
        <v>0.67188887774042361</v>
      </c>
      <c r="AA157" s="3">
        <f t="shared" si="38"/>
        <v>6.2090018275652525E-2</v>
      </c>
      <c r="AB157" s="3">
        <f t="shared" si="39"/>
        <v>-3.2302145077916622E-2</v>
      </c>
      <c r="AD157" s="5">
        <f t="shared" si="53"/>
        <v>1.0470104408313752</v>
      </c>
      <c r="AE157" s="5">
        <f t="shared" si="53"/>
        <v>7.4945921360825674</v>
      </c>
      <c r="AF157" s="5">
        <f t="shared" si="53"/>
        <v>4.9464113972631951</v>
      </c>
      <c r="AG157" s="5">
        <f t="shared" si="53"/>
        <v>2.9792887938634216</v>
      </c>
      <c r="AH157" s="5">
        <f t="shared" si="53"/>
        <v>1.8164845897484128</v>
      </c>
      <c r="AI157" s="5">
        <f t="shared" si="53"/>
        <v>6.1781439632863533</v>
      </c>
      <c r="AJ157" s="5">
        <f t="shared" si="53"/>
        <v>4.4507270641836127</v>
      </c>
      <c r="AK157" s="6">
        <f t="shared" si="52"/>
        <v>0.38812015973834985</v>
      </c>
    </row>
    <row r="158" spans="1:37" x14ac:dyDescent="0.35">
      <c r="A158" t="s">
        <v>52</v>
      </c>
      <c r="B158">
        <v>1.15853195660042E-2</v>
      </c>
      <c r="C158">
        <v>1911.7948539994809</v>
      </c>
      <c r="D158">
        <v>1867.7038145758313</v>
      </c>
      <c r="E158">
        <v>85591.603319224116</v>
      </c>
      <c r="F158">
        <v>87511.99928542113</v>
      </c>
      <c r="G158" s="13">
        <v>146.245964236699</v>
      </c>
      <c r="H158">
        <v>148.11390204160651</v>
      </c>
      <c r="I158" s="3">
        <f t="shared" si="35"/>
        <v>-1.261149547179435E-2</v>
      </c>
      <c r="J158">
        <f>AVERAGE(H158:H161)</f>
        <v>149.6042209538308</v>
      </c>
      <c r="K158" s="20">
        <f>AVERAGE(G155:G158)</f>
        <v>148.28780519710025</v>
      </c>
      <c r="L158">
        <f t="shared" si="44"/>
        <v>91.588519530846384</v>
      </c>
      <c r="M158">
        <f t="shared" si="45"/>
        <v>685.5223353722522</v>
      </c>
      <c r="N158">
        <f t="shared" si="46"/>
        <v>671.85574833779231</v>
      </c>
      <c r="O158">
        <f t="shared" si="47"/>
        <v>375.02525283975774</v>
      </c>
      <c r="P158">
        <f t="shared" si="48"/>
        <v>394.28028381708918</v>
      </c>
      <c r="Q158">
        <f t="shared" si="49"/>
        <v>454.6575856878631</v>
      </c>
      <c r="R158">
        <f t="shared" si="50"/>
        <v>471.7577045587351</v>
      </c>
      <c r="S158" s="6"/>
      <c r="T158" s="3">
        <f t="shared" si="36"/>
        <v>2.3607083242833671E-2</v>
      </c>
      <c r="U158" s="3">
        <f t="shared" si="37"/>
        <v>-2.1944373136004169E-2</v>
      </c>
      <c r="W158">
        <f t="shared" si="40"/>
        <v>1.8279364660948976</v>
      </c>
      <c r="X158">
        <f t="shared" si="41"/>
        <v>1.2123385885220135</v>
      </c>
      <c r="Y158">
        <f t="shared" si="42"/>
        <v>0.66322796826302532</v>
      </c>
      <c r="AA158" s="3">
        <f t="shared" si="38"/>
        <v>2.034154960833745E-2</v>
      </c>
      <c r="AB158" s="3">
        <f t="shared" si="39"/>
        <v>-4.8835896106496857E-2</v>
      </c>
      <c r="AD158" s="5">
        <f t="shared" si="53"/>
        <v>0.95888393505110248</v>
      </c>
      <c r="AE158" s="5">
        <f t="shared" si="53"/>
        <v>6.2327895492311214</v>
      </c>
      <c r="AF158" s="5">
        <f t="shared" si="53"/>
        <v>5.5282522930786504</v>
      </c>
      <c r="AG158" s="5">
        <f t="shared" si="53"/>
        <v>2.6731755488602182</v>
      </c>
      <c r="AH158" s="5">
        <f t="shared" si="53"/>
        <v>1.9972674535281953</v>
      </c>
      <c r="AI158" s="5">
        <f t="shared" si="53"/>
        <v>4.8029442574135661</v>
      </c>
      <c r="AJ158" s="5">
        <f t="shared" si="53"/>
        <v>4.7416674112728652</v>
      </c>
      <c r="AK158" s="6">
        <f t="shared" si="52"/>
        <v>1.2923058668142993E-2</v>
      </c>
    </row>
    <row r="159" spans="1:37" x14ac:dyDescent="0.35">
      <c r="A159" t="s">
        <v>53</v>
      </c>
      <c r="B159">
        <v>1.1602228966192899E-2</v>
      </c>
      <c r="C159">
        <v>1834.216882229035</v>
      </c>
      <c r="D159">
        <v>1888.8237914308359</v>
      </c>
      <c r="E159">
        <v>84889.044776295064</v>
      </c>
      <c r="F159">
        <v>87100.477805374976</v>
      </c>
      <c r="G159" s="13">
        <v>144.07998530766599</v>
      </c>
      <c r="H159">
        <v>148.81524469690802</v>
      </c>
      <c r="I159" s="3">
        <f t="shared" si="35"/>
        <v>-3.1819719806840577E-2</v>
      </c>
      <c r="J159" s="7"/>
      <c r="K159" s="7"/>
      <c r="L159">
        <f t="shared" si="44"/>
        <v>91.722197926216865</v>
      </c>
      <c r="M159">
        <f t="shared" si="45"/>
        <v>657.70479403393176</v>
      </c>
      <c r="N159">
        <f t="shared" si="46"/>
        <v>679.45308670807265</v>
      </c>
      <c r="O159">
        <f t="shared" si="47"/>
        <v>371.94694626552484</v>
      </c>
      <c r="P159">
        <f t="shared" si="48"/>
        <v>392.42619743722906</v>
      </c>
      <c r="Q159">
        <f t="shared" si="49"/>
        <v>447.92386995310915</v>
      </c>
      <c r="R159">
        <f t="shared" si="50"/>
        <v>473.99155159546524</v>
      </c>
      <c r="S159" s="6"/>
      <c r="T159" s="3">
        <f t="shared" si="36"/>
        <v>-2.8910536519891394E-2</v>
      </c>
      <c r="U159" s="3">
        <f t="shared" si="37"/>
        <v>-2.5389447736685611E-2</v>
      </c>
      <c r="W159">
        <f t="shared" si="40"/>
        <v>1.7682758270702688</v>
      </c>
      <c r="X159">
        <f t="shared" si="41"/>
        <v>1.2042681744007278</v>
      </c>
      <c r="Y159">
        <f t="shared" si="42"/>
        <v>0.68104090773892123</v>
      </c>
      <c r="AA159" s="3">
        <f t="shared" si="38"/>
        <v>-3.200852729878767E-2</v>
      </c>
      <c r="AB159" s="3">
        <f t="shared" si="39"/>
        <v>-5.2186248791353917E-2</v>
      </c>
      <c r="AD159" s="5">
        <f t="shared" si="53"/>
        <v>0.86753357288902322</v>
      </c>
      <c r="AE159" s="5">
        <f t="shared" si="53"/>
        <v>3.2263659744335316</v>
      </c>
      <c r="AF159" s="5">
        <f t="shared" si="53"/>
        <v>5.9274272635888803</v>
      </c>
      <c r="AG159" s="5">
        <f t="shared" si="53"/>
        <v>1.9908069356884717</v>
      </c>
      <c r="AH159" s="5">
        <f t="shared" si="53"/>
        <v>2.1266341349711171</v>
      </c>
      <c r="AI159" s="5">
        <f t="shared" si="53"/>
        <v>3.0011732244903389</v>
      </c>
      <c r="AJ159" s="5">
        <f t="shared" si="53"/>
        <v>4.9111821886415719</v>
      </c>
      <c r="AK159" s="6">
        <f t="shared" si="52"/>
        <v>-0.3889102238089725</v>
      </c>
    </row>
    <row r="160" spans="1:37" x14ac:dyDescent="0.35">
      <c r="A160" t="s">
        <v>54</v>
      </c>
      <c r="B160">
        <v>1.16163946816988E-2</v>
      </c>
      <c r="C160">
        <v>1857.1746987705346</v>
      </c>
      <c r="D160">
        <v>1898.4852295648659</v>
      </c>
      <c r="E160">
        <v>85687.78914827884</v>
      </c>
      <c r="F160">
        <v>87522.855781322447</v>
      </c>
      <c r="G160" s="13">
        <v>146.20947281390099</v>
      </c>
      <c r="H160">
        <v>149.73926964727039</v>
      </c>
      <c r="I160" s="3">
        <f t="shared" si="35"/>
        <v>-2.3572953452252583E-2</v>
      </c>
      <c r="L160">
        <f t="shared" si="44"/>
        <v>91.834185938622468</v>
      </c>
      <c r="M160">
        <f t="shared" si="45"/>
        <v>665.93689905171254</v>
      </c>
      <c r="N160">
        <f t="shared" si="46"/>
        <v>682.92852681634929</v>
      </c>
      <c r="O160">
        <f t="shared" si="47"/>
        <v>375.44669739111532</v>
      </c>
      <c r="P160">
        <f t="shared" si="48"/>
        <v>394.3291971354933</v>
      </c>
      <c r="Q160">
        <f t="shared" si="49"/>
        <v>454.54413912354761</v>
      </c>
      <c r="R160">
        <f t="shared" si="50"/>
        <v>476.93466418334032</v>
      </c>
      <c r="S160" s="6"/>
      <c r="T160" s="3">
        <f t="shared" si="36"/>
        <v>-2.1759732523070285E-2</v>
      </c>
      <c r="U160" s="3">
        <f t="shared" si="37"/>
        <v>-2.0966713399166892E-2</v>
      </c>
      <c r="W160">
        <f t="shared" si="40"/>
        <v>1.7737188892035556</v>
      </c>
      <c r="X160">
        <f t="shared" si="41"/>
        <v>1.2106755560298186</v>
      </c>
      <c r="Y160">
        <f t="shared" si="42"/>
        <v>0.68256337765757369</v>
      </c>
      <c r="AA160" s="3">
        <f t="shared" si="38"/>
        <v>-2.4880535952785054E-2</v>
      </c>
      <c r="AB160" s="3">
        <f t="shared" si="39"/>
        <v>-4.7885117007680944E-2</v>
      </c>
      <c r="AD160" s="5">
        <f t="shared" si="53"/>
        <v>0.77404086811836414</v>
      </c>
      <c r="AE160" s="5">
        <f t="shared" si="53"/>
        <v>0.61346020019117375</v>
      </c>
      <c r="AF160" s="5">
        <f t="shared" si="53"/>
        <v>5.945206155047722</v>
      </c>
      <c r="AG160" s="5">
        <f t="shared" si="53"/>
        <v>1.2645706530049816</v>
      </c>
      <c r="AH160" s="5">
        <f t="shared" si="53"/>
        <v>2.0811082978112072</v>
      </c>
      <c r="AI160" s="5">
        <f t="shared" si="53"/>
        <v>1.0068115441561831</v>
      </c>
      <c r="AJ160" s="5">
        <f t="shared" si="53"/>
        <v>4.7998533371440333</v>
      </c>
      <c r="AK160" s="6">
        <f t="shared" si="52"/>
        <v>-0.79024118583688907</v>
      </c>
    </row>
    <row r="161" spans="1:37" x14ac:dyDescent="0.35">
      <c r="A161" t="s">
        <v>55</v>
      </c>
      <c r="B161">
        <v>1.16277191563901E-2</v>
      </c>
      <c r="C161">
        <v>1901.9573062906181</v>
      </c>
      <c r="D161">
        <v>1914.010716367668</v>
      </c>
      <c r="E161">
        <v>87614.204478203799</v>
      </c>
      <c r="F161">
        <v>88984.670124703</v>
      </c>
      <c r="G161" s="13">
        <v>149.78862971558701</v>
      </c>
      <c r="H161">
        <v>151.74846742953829</v>
      </c>
      <c r="I161" s="3">
        <f t="shared" si="35"/>
        <v>-1.2915041233357454E-2</v>
      </c>
      <c r="L161">
        <f t="shared" si="44"/>
        <v>91.92371233153132</v>
      </c>
      <c r="M161">
        <f t="shared" si="45"/>
        <v>681.99483415233453</v>
      </c>
      <c r="N161">
        <f t="shared" si="46"/>
        <v>688.51339925318905</v>
      </c>
      <c r="O161">
        <f t="shared" si="47"/>
        <v>383.88741316419197</v>
      </c>
      <c r="P161">
        <f t="shared" si="48"/>
        <v>400.91531765499093</v>
      </c>
      <c r="Q161">
        <f t="shared" si="49"/>
        <v>465.67122112004523</v>
      </c>
      <c r="R161">
        <f t="shared" si="50"/>
        <v>483.33416160189427</v>
      </c>
      <c r="S161" s="6"/>
      <c r="T161" s="3">
        <f t="shared" si="36"/>
        <v>-6.2974621688244303E-3</v>
      </c>
      <c r="U161" s="3">
        <f t="shared" si="37"/>
        <v>-1.5401143192177114E-2</v>
      </c>
      <c r="W161">
        <f t="shared" si="40"/>
        <v>1.7765490890440825</v>
      </c>
      <c r="X161">
        <f t="shared" si="41"/>
        <v>1.2130411291210363</v>
      </c>
      <c r="Y161">
        <f t="shared" si="42"/>
        <v>0.68280754897335494</v>
      </c>
      <c r="AA161" s="3">
        <f t="shared" si="38"/>
        <v>-9.4675936705443942E-3</v>
      </c>
      <c r="AB161" s="3">
        <f t="shared" si="39"/>
        <v>-4.2472571490651756E-2</v>
      </c>
      <c r="AD161" s="5">
        <f t="shared" si="53"/>
        <v>0.67916546695034885</v>
      </c>
      <c r="AE161" s="5">
        <f t="shared" si="53"/>
        <v>-1.7737699215914282</v>
      </c>
      <c r="AF161" s="5">
        <f t="shared" si="53"/>
        <v>5.5908115207680353</v>
      </c>
      <c r="AG161" s="5">
        <f t="shared" si="53"/>
        <v>1.1248772655322092</v>
      </c>
      <c r="AH161" s="5">
        <f t="shared" si="53"/>
        <v>2.3295121908992966</v>
      </c>
      <c r="AI161" s="5">
        <f t="shared" si="53"/>
        <v>-0.89500796296998475</v>
      </c>
      <c r="AJ161" s="5">
        <f t="shared" si="53"/>
        <v>4.6525248618811021</v>
      </c>
      <c r="AK161" s="6">
        <f t="shared" si="52"/>
        <v>-1.1923703772768486</v>
      </c>
    </row>
    <row r="162" spans="1:37" x14ac:dyDescent="0.35">
      <c r="A162" t="s">
        <v>56</v>
      </c>
      <c r="B162">
        <v>1.16360884412088E-2</v>
      </c>
      <c r="C162">
        <v>1979.7866042269836</v>
      </c>
      <c r="D162">
        <v>1938.2046880111386</v>
      </c>
      <c r="E162">
        <v>87303.185482151559</v>
      </c>
      <c r="F162">
        <v>88952.625721953606</v>
      </c>
      <c r="G162" s="13">
        <v>153.98587243281801</v>
      </c>
      <c r="H162">
        <v>152.7869352314564</v>
      </c>
      <c r="I162" s="3">
        <f t="shared" si="35"/>
        <v>7.8471186004572344E-3</v>
      </c>
      <c r="J162">
        <f>AVERAGE(H162:H165)</f>
        <v>154.83264311829799</v>
      </c>
      <c r="K162" s="20">
        <f>AVERAGE(G159:G162)</f>
        <v>148.51599006749302</v>
      </c>
      <c r="L162">
        <f t="shared" si="44"/>
        <v>91.989876273035875</v>
      </c>
      <c r="M162">
        <f t="shared" si="45"/>
        <v>709.90249483575133</v>
      </c>
      <c r="N162">
        <f t="shared" si="46"/>
        <v>697.21652380480805</v>
      </c>
      <c r="O162">
        <f t="shared" si="47"/>
        <v>382.5246629280802</v>
      </c>
      <c r="P162">
        <f t="shared" si="48"/>
        <v>400.77094343986676</v>
      </c>
      <c r="Q162">
        <f t="shared" si="49"/>
        <v>478.71984266883294</v>
      </c>
      <c r="R162">
        <f t="shared" si="50"/>
        <v>486.64178620524456</v>
      </c>
      <c r="S162" s="6"/>
      <c r="T162" s="3">
        <f t="shared" si="36"/>
        <v>2.1453831204233387E-2</v>
      </c>
      <c r="U162" s="3">
        <f t="shared" si="37"/>
        <v>-1.8542906703595596E-2</v>
      </c>
      <c r="W162">
        <f t="shared" si="40"/>
        <v>1.855834573911441</v>
      </c>
      <c r="X162">
        <f t="shared" si="41"/>
        <v>1.2514744513580258</v>
      </c>
      <c r="Y162">
        <f t="shared" si="42"/>
        <v>0.67434590827800001</v>
      </c>
      <c r="AA162" s="3">
        <f t="shared" si="38"/>
        <v>1.8195166921337602E-2</v>
      </c>
      <c r="AB162" s="3">
        <f t="shared" si="39"/>
        <v>-4.5527952588519716E-2</v>
      </c>
      <c r="AD162" s="5">
        <f t="shared" si="53"/>
        <v>0.58321600369160009</v>
      </c>
      <c r="AE162" s="5">
        <f t="shared" si="53"/>
        <v>-1.5205664815014397</v>
      </c>
      <c r="AF162" s="5">
        <f t="shared" si="53"/>
        <v>4.9162287833316665</v>
      </c>
      <c r="AG162" s="5">
        <f t="shared" si="53"/>
        <v>1.2395827560779837</v>
      </c>
      <c r="AH162" s="5">
        <f t="shared" si="53"/>
        <v>2.130627942727692</v>
      </c>
      <c r="AI162" s="5">
        <f t="shared" si="53"/>
        <v>0.15387972739191458</v>
      </c>
      <c r="AJ162" s="5">
        <f t="shared" si="53"/>
        <v>4.1161637743629909</v>
      </c>
      <c r="AK162" s="6">
        <f t="shared" si="52"/>
        <v>-0.96261574227188551</v>
      </c>
    </row>
    <row r="163" spans="1:37" x14ac:dyDescent="0.35">
      <c r="A163" t="s">
        <v>57</v>
      </c>
      <c r="B163">
        <v>1.16413734869996E-2</v>
      </c>
      <c r="C163">
        <v>2049.8608447012257</v>
      </c>
      <c r="D163">
        <v>1971.767532545128</v>
      </c>
      <c r="E163">
        <v>87160.31767258422</v>
      </c>
      <c r="F163">
        <v>88776.295798486186</v>
      </c>
      <c r="G163" s="13">
        <v>157.40713384363201</v>
      </c>
      <c r="H163">
        <v>154.02123039953008</v>
      </c>
      <c r="I163" s="3">
        <f t="shared" si="35"/>
        <v>2.1983355381066078E-2</v>
      </c>
      <c r="J163" s="7"/>
      <c r="K163" s="7"/>
      <c r="L163">
        <f t="shared" si="44"/>
        <v>92.031657556398358</v>
      </c>
      <c r="M163">
        <f t="shared" si="45"/>
        <v>735.02938377932435</v>
      </c>
      <c r="N163">
        <f t="shared" si="46"/>
        <v>709.2898460600552</v>
      </c>
      <c r="O163">
        <f t="shared" si="47"/>
        <v>381.89867820144963</v>
      </c>
      <c r="P163">
        <f t="shared" si="48"/>
        <v>399.97649910265739</v>
      </c>
      <c r="Q163">
        <f t="shared" si="49"/>
        <v>489.35605038346199</v>
      </c>
      <c r="R163">
        <f t="shared" si="50"/>
        <v>490.57314070480265</v>
      </c>
      <c r="S163" s="6"/>
      <c r="T163" s="3">
        <f t="shared" si="36"/>
        <v>3.9605739960276054E-2</v>
      </c>
      <c r="U163" s="3">
        <f t="shared" si="37"/>
        <v>-1.8202810912161582E-2</v>
      </c>
      <c r="W163">
        <f t="shared" si="40"/>
        <v>1.9246711909057723</v>
      </c>
      <c r="X163">
        <f t="shared" si="41"/>
        <v>1.2813766538498705</v>
      </c>
      <c r="Y163">
        <f t="shared" si="42"/>
        <v>0.66576392887495761</v>
      </c>
      <c r="AA163" s="3">
        <f t="shared" si="38"/>
        <v>3.6289167062303784E-2</v>
      </c>
      <c r="AB163" s="3">
        <f t="shared" si="39"/>
        <v>-4.5197207690364616E-2</v>
      </c>
      <c r="AD163" s="5">
        <f t="shared" si="53"/>
        <v>0.48572063759688699</v>
      </c>
      <c r="AE163" s="5">
        <f t="shared" si="53"/>
        <v>2.1819795806107933</v>
      </c>
      <c r="AF163" s="5">
        <f t="shared" si="53"/>
        <v>4.4502623437447264</v>
      </c>
      <c r="AG163" s="5">
        <f t="shared" si="53"/>
        <v>1.6994162201001917</v>
      </c>
      <c r="AH163" s="5">
        <f t="shared" si="53"/>
        <v>2.0259157420671636</v>
      </c>
      <c r="AI163" s="5">
        <f t="shared" si="53"/>
        <v>2.8155669467992084</v>
      </c>
      <c r="AJ163" s="5">
        <f t="shared" si="53"/>
        <v>3.7309621198462484</v>
      </c>
      <c r="AK163" s="6">
        <f t="shared" si="52"/>
        <v>-0.24535096943969056</v>
      </c>
    </row>
    <row r="164" spans="1:37" x14ac:dyDescent="0.35">
      <c r="A164" t="s">
        <v>58</v>
      </c>
      <c r="B164">
        <v>1.1643493120580901E-2</v>
      </c>
      <c r="C164">
        <v>2113.2406179573559</v>
      </c>
      <c r="D164">
        <v>2007.3054558588212</v>
      </c>
      <c r="E164">
        <v>87713.660224263585</v>
      </c>
      <c r="F164">
        <v>88883.438380362451</v>
      </c>
      <c r="G164" s="13">
        <v>158.49775835717401</v>
      </c>
      <c r="H164">
        <v>155.5250847622996</v>
      </c>
      <c r="I164" s="3">
        <f t="shared" si="35"/>
        <v>1.9113788617558147E-2</v>
      </c>
      <c r="L164">
        <f t="shared" si="44"/>
        <v>92.048414461596622</v>
      </c>
      <c r="M164">
        <f t="shared" si="45"/>
        <v>757.75580240473926</v>
      </c>
      <c r="N164">
        <f t="shared" si="46"/>
        <v>722.07364929264372</v>
      </c>
      <c r="O164">
        <f t="shared" si="47"/>
        <v>384.32318507248687</v>
      </c>
      <c r="P164">
        <f t="shared" si="48"/>
        <v>400.45922384824667</v>
      </c>
      <c r="Q164">
        <f t="shared" si="49"/>
        <v>492.74664451579957</v>
      </c>
      <c r="R164">
        <f t="shared" si="50"/>
        <v>495.36306840498236</v>
      </c>
      <c r="S164" s="6"/>
      <c r="T164" s="3">
        <f t="shared" si="36"/>
        <v>5.2774809030352809E-2</v>
      </c>
      <c r="U164" s="3">
        <f t="shared" si="37"/>
        <v>-1.3160811253644211E-2</v>
      </c>
      <c r="W164">
        <f t="shared" si="40"/>
        <v>1.9716629957201766</v>
      </c>
      <c r="X164">
        <f t="shared" si="41"/>
        <v>1.2821153228704196</v>
      </c>
      <c r="Y164">
        <f t="shared" si="42"/>
        <v>0.65027102788532576</v>
      </c>
      <c r="AA164" s="3">
        <f t="shared" si="38"/>
        <v>4.9416223881110222E-2</v>
      </c>
      <c r="AB164" s="3">
        <f t="shared" si="39"/>
        <v>-4.02938372119368E-2</v>
      </c>
      <c r="AD164" s="5">
        <f t="shared" si="53"/>
        <v>0.38603194613278102</v>
      </c>
      <c r="AE164" s="5">
        <f t="shared" si="53"/>
        <v>6.4546810874319238</v>
      </c>
      <c r="AF164" s="5">
        <f t="shared" si="53"/>
        <v>4.5734150144574937</v>
      </c>
      <c r="AG164" s="5">
        <f t="shared" si="53"/>
        <v>2.1486726780513443</v>
      </c>
      <c r="AH164" s="5">
        <f t="shared" si="53"/>
        <v>1.9402058815144674</v>
      </c>
      <c r="AI164" s="5">
        <f t="shared" si="53"/>
        <v>5.3962237406770974</v>
      </c>
      <c r="AJ164" s="5">
        <f t="shared" si="53"/>
        <v>3.6431284694900423</v>
      </c>
      <c r="AK164" s="6">
        <f t="shared" si="52"/>
        <v>0.48120599805047493</v>
      </c>
    </row>
    <row r="165" spans="1:37" x14ac:dyDescent="0.35">
      <c r="A165" t="s">
        <v>59</v>
      </c>
      <c r="B165">
        <v>1.16424503953422E-2</v>
      </c>
      <c r="C165">
        <v>2149.5749255266742</v>
      </c>
      <c r="D165">
        <v>2043.3776140950013</v>
      </c>
      <c r="E165">
        <v>88762.670317903234</v>
      </c>
      <c r="F165">
        <v>88991.200535733893</v>
      </c>
      <c r="G165" s="13">
        <v>160.25952150602001</v>
      </c>
      <c r="H165">
        <v>156.99732207990593</v>
      </c>
      <c r="I165" s="3">
        <f t="shared" si="35"/>
        <v>2.0778694712090307E-2</v>
      </c>
      <c r="L165">
        <f t="shared" si="44"/>
        <v>92.040171127405813</v>
      </c>
      <c r="M165">
        <f t="shared" si="45"/>
        <v>770.7843861604415</v>
      </c>
      <c r="N165">
        <f t="shared" si="46"/>
        <v>735.04962903675107</v>
      </c>
      <c r="O165">
        <f t="shared" si="47"/>
        <v>388.91949195707014</v>
      </c>
      <c r="P165">
        <f t="shared" si="48"/>
        <v>400.94474004661419</v>
      </c>
      <c r="Q165">
        <f t="shared" si="49"/>
        <v>498.22371175651847</v>
      </c>
      <c r="R165">
        <f t="shared" si="50"/>
        <v>500.05229263002883</v>
      </c>
      <c r="S165" s="6"/>
      <c r="T165" s="3">
        <f t="shared" si="36"/>
        <v>5.197145681695603E-2</v>
      </c>
      <c r="U165" s="3">
        <f t="shared" si="37"/>
        <v>-2.5680091565782881E-3</v>
      </c>
      <c r="W165">
        <f t="shared" si="40"/>
        <v>1.9818610331968718</v>
      </c>
      <c r="X165">
        <f t="shared" si="41"/>
        <v>1.281045877257069</v>
      </c>
      <c r="Y165">
        <f t="shared" si="42"/>
        <v>0.64638531955525558</v>
      </c>
      <c r="AA165" s="3">
        <f t="shared" si="38"/>
        <v>4.8615434539459823E-2</v>
      </c>
      <c r="AB165" s="3">
        <f t="shared" si="39"/>
        <v>-2.9992282946886828E-2</v>
      </c>
      <c r="AD165" s="5">
        <f t="shared" si="53"/>
        <v>0.28373542345925262</v>
      </c>
      <c r="AE165" s="5">
        <f t="shared" si="53"/>
        <v>10.490395364330208</v>
      </c>
      <c r="AF165" s="5">
        <f t="shared" si="53"/>
        <v>5.1741381947550069</v>
      </c>
      <c r="AG165" s="5">
        <f t="shared" si="53"/>
        <v>2.0818945188886051</v>
      </c>
      <c r="AH165" s="5">
        <f t="shared" si="53"/>
        <v>1.2769302236976587</v>
      </c>
      <c r="AI165" s="5">
        <f t="shared" si="53"/>
        <v>7.4747460744234884</v>
      </c>
      <c r="AJ165" s="5">
        <f t="shared" si="53"/>
        <v>3.4948359953565156</v>
      </c>
      <c r="AK165" s="6">
        <f t="shared" si="52"/>
        <v>1.1387973811517795</v>
      </c>
    </row>
    <row r="166" spans="1:37" x14ac:dyDescent="0.35">
      <c r="A166" t="s">
        <v>60</v>
      </c>
      <c r="B166">
        <v>1.1638247220847201E-2</v>
      </c>
      <c r="C166">
        <v>2184.4288565236502</v>
      </c>
      <c r="D166">
        <v>2081.1218270128184</v>
      </c>
      <c r="E166">
        <v>88058.243636250787</v>
      </c>
      <c r="F166">
        <v>88696.902492550202</v>
      </c>
      <c r="G166" s="13">
        <v>162.76248847281801</v>
      </c>
      <c r="H166">
        <v>158.12136584967047</v>
      </c>
      <c r="I166" s="3">
        <f t="shared" si="35"/>
        <v>2.9351647692949717E-2</v>
      </c>
      <c r="J166">
        <f>AVERAGE(H166:H169)</f>
        <v>159.87169291486998</v>
      </c>
      <c r="K166" s="20">
        <f>AVERAGE(G163:G166)</f>
        <v>159.731725544911</v>
      </c>
      <c r="L166">
        <f t="shared" si="44"/>
        <v>92.006942650009606</v>
      </c>
      <c r="M166">
        <f t="shared" si="45"/>
        <v>783.28214350295434</v>
      </c>
      <c r="N166">
        <f t="shared" si="46"/>
        <v>748.62708506453134</v>
      </c>
      <c r="O166">
        <f t="shared" si="47"/>
        <v>385.83300000985776</v>
      </c>
      <c r="P166">
        <f t="shared" si="48"/>
        <v>399.61879712517742</v>
      </c>
      <c r="Q166">
        <f t="shared" si="49"/>
        <v>506.00507464143891</v>
      </c>
      <c r="R166">
        <f t="shared" si="50"/>
        <v>503.63248531510646</v>
      </c>
      <c r="S166" s="6"/>
      <c r="T166" s="3">
        <f t="shared" si="36"/>
        <v>4.9640068241038948E-2</v>
      </c>
      <c r="U166" s="3">
        <f t="shared" si="37"/>
        <v>-7.2004640337136605E-3</v>
      </c>
      <c r="W166">
        <f t="shared" si="40"/>
        <v>2.0301066613870304</v>
      </c>
      <c r="X166">
        <f t="shared" si="41"/>
        <v>1.3114613696301531</v>
      </c>
      <c r="Y166">
        <f t="shared" si="42"/>
        <v>0.64600614074835017</v>
      </c>
      <c r="AA166" s="3">
        <f t="shared" si="38"/>
        <v>4.6291483610208628E-2</v>
      </c>
      <c r="AB166" s="3">
        <f t="shared" si="39"/>
        <v>-3.4497369028918312E-2</v>
      </c>
      <c r="AD166" s="5">
        <f t="shared" si="53"/>
        <v>0.17884817134508069</v>
      </c>
      <c r="AE166" s="5">
        <f t="shared" si="53"/>
        <v>12.200623562416023</v>
      </c>
      <c r="AF166" s="5">
        <f t="shared" si="53"/>
        <v>6.0743048689776424</v>
      </c>
      <c r="AG166" s="5">
        <f t="shared" si="53"/>
        <v>1.7947240611865478</v>
      </c>
      <c r="AH166" s="5">
        <f t="shared" si="53"/>
        <v>0.79056126552146111</v>
      </c>
      <c r="AI166" s="5">
        <f t="shared" si="53"/>
        <v>7.5518706587223594</v>
      </c>
      <c r="AJ166" s="5">
        <f t="shared" si="53"/>
        <v>3.5774244400189392</v>
      </c>
      <c r="AK166" s="6">
        <f t="shared" si="52"/>
        <v>1.1109797803814352</v>
      </c>
    </row>
    <row r="167" spans="1:37" x14ac:dyDescent="0.35">
      <c r="A167" t="s">
        <v>61</v>
      </c>
      <c r="B167">
        <v>1.16308602170379E-2</v>
      </c>
      <c r="C167">
        <v>2211.6864160595201</v>
      </c>
      <c r="D167">
        <v>2118.262551181761</v>
      </c>
      <c r="E167">
        <v>87534.955243389035</v>
      </c>
      <c r="F167">
        <v>88056.266157306702</v>
      </c>
      <c r="G167" s="13">
        <v>164.99502653316699</v>
      </c>
      <c r="H167">
        <v>158.84804111431833</v>
      </c>
      <c r="I167" s="3">
        <f t="shared" si="35"/>
        <v>3.8697269262671301E-2</v>
      </c>
      <c r="J167" s="7"/>
      <c r="K167" s="7"/>
      <c r="L167">
        <f t="shared" si="44"/>
        <v>91.948544196794046</v>
      </c>
      <c r="M167">
        <f t="shared" si="45"/>
        <v>793.05602997957465</v>
      </c>
      <c r="N167">
        <f t="shared" si="46"/>
        <v>761.98745239665004</v>
      </c>
      <c r="O167">
        <f t="shared" si="47"/>
        <v>383.54017741709521</v>
      </c>
      <c r="P167">
        <f t="shared" si="48"/>
        <v>396.73244693153686</v>
      </c>
      <c r="Q167">
        <f t="shared" si="49"/>
        <v>512.94571310467666</v>
      </c>
      <c r="R167">
        <f t="shared" si="50"/>
        <v>505.94701926556303</v>
      </c>
      <c r="S167" s="6"/>
      <c r="T167" s="3">
        <f t="shared" si="36"/>
        <v>4.4104006288379516E-2</v>
      </c>
      <c r="U167" s="3">
        <f t="shared" si="37"/>
        <v>-5.9202023509193902E-3</v>
      </c>
      <c r="W167">
        <f t="shared" si="40"/>
        <v>2.0677260862742313</v>
      </c>
      <c r="X167">
        <f t="shared" si="41"/>
        <v>1.3373976008434041</v>
      </c>
      <c r="Y167">
        <f t="shared" si="42"/>
        <v>0.6467963091055341</v>
      </c>
      <c r="AA167" s="3">
        <f t="shared" si="38"/>
        <v>4.0773082923092563E-2</v>
      </c>
      <c r="AB167" s="3">
        <f t="shared" si="39"/>
        <v>-3.3252307988608232E-2</v>
      </c>
      <c r="AD167" s="5">
        <f t="shared" si="53"/>
        <v>7.1956263216588212E-2</v>
      </c>
      <c r="AE167" s="5">
        <f t="shared" si="53"/>
        <v>11.171857763056249</v>
      </c>
      <c r="AF167" s="5">
        <f t="shared" si="53"/>
        <v>6.832003321801805</v>
      </c>
      <c r="AG167" s="5">
        <f t="shared" si="53"/>
        <v>1.2376249744223244</v>
      </c>
      <c r="AH167" s="5">
        <f t="shared" si="53"/>
        <v>0.11047991880317465</v>
      </c>
      <c r="AI167" s="5">
        <f t="shared" si="53"/>
        <v>6.4412674956921601</v>
      </c>
      <c r="AJ167" s="5">
        <f t="shared" si="53"/>
        <v>3.4844737575983498</v>
      </c>
      <c r="AK167" s="6">
        <f t="shared" si="52"/>
        <v>0.84856249287173868</v>
      </c>
    </row>
    <row r="168" spans="1:37" x14ac:dyDescent="0.35">
      <c r="A168" t="s">
        <v>62</v>
      </c>
      <c r="B168">
        <v>1.1620326766218001E-2</v>
      </c>
      <c r="C168">
        <v>2248.5739517698885</v>
      </c>
      <c r="D168">
        <v>2156.7290327357764</v>
      </c>
      <c r="E168">
        <v>88437.15790252258</v>
      </c>
      <c r="F168">
        <v>88515.428039466788</v>
      </c>
      <c r="G168" s="13">
        <v>166.32476496668099</v>
      </c>
      <c r="H168">
        <v>160.55565990491996</v>
      </c>
      <c r="I168" s="3">
        <f t="shared" si="35"/>
        <v>3.5932118899934466E-2</v>
      </c>
      <c r="L168">
        <f t="shared" si="44"/>
        <v>91.865271296064009</v>
      </c>
      <c r="M168">
        <f t="shared" si="45"/>
        <v>806.28298765936859</v>
      </c>
      <c r="N168">
        <f t="shared" si="46"/>
        <v>775.8247249602681</v>
      </c>
      <c r="O168">
        <f t="shared" si="47"/>
        <v>387.49323784864646</v>
      </c>
      <c r="P168">
        <f t="shared" si="48"/>
        <v>398.80117440541858</v>
      </c>
      <c r="Q168">
        <f t="shared" si="49"/>
        <v>517.07967788745407</v>
      </c>
      <c r="R168">
        <f t="shared" si="50"/>
        <v>511.38595720326776</v>
      </c>
      <c r="S168" s="6"/>
      <c r="T168" s="3">
        <f t="shared" si="36"/>
        <v>4.258528430788E-2</v>
      </c>
      <c r="U168" s="3">
        <f t="shared" si="37"/>
        <v>-8.8425417667647999E-4</v>
      </c>
      <c r="W168">
        <f t="shared" si="40"/>
        <v>2.0807666015949935</v>
      </c>
      <c r="X168">
        <f t="shared" si="41"/>
        <v>1.3344224553653337</v>
      </c>
      <c r="Y168">
        <f t="shared" si="42"/>
        <v>0.64131289609437403</v>
      </c>
      <c r="AA168" s="3">
        <f t="shared" si="38"/>
        <v>3.9259206002567604E-2</v>
      </c>
      <c r="AB168" s="3">
        <f t="shared" si="39"/>
        <v>-2.835482260961586E-2</v>
      </c>
      <c r="AD168" s="5">
        <f t="shared" si="53"/>
        <v>-3.6068923596177527E-2</v>
      </c>
      <c r="AE168" s="5">
        <f t="shared" si="53"/>
        <v>9.3155149905345134</v>
      </c>
      <c r="AF168" s="5">
        <f t="shared" si="53"/>
        <v>7.2555447296035247</v>
      </c>
      <c r="AG168" s="5">
        <f t="shared" si="53"/>
        <v>0.85812844989583414</v>
      </c>
      <c r="AH168" s="5">
        <f t="shared" si="53"/>
        <v>-0.37605285970800928</v>
      </c>
      <c r="AI168" s="5">
        <f t="shared" si="53"/>
        <v>5.5936033125447926</v>
      </c>
      <c r="AJ168" s="5">
        <f t="shared" si="53"/>
        <v>3.3286565179730276</v>
      </c>
      <c r="AK168" s="6">
        <f t="shared" si="52"/>
        <v>0.68043872425473184</v>
      </c>
    </row>
    <row r="169" spans="1:37" x14ac:dyDescent="0.35">
      <c r="A169" t="s">
        <v>63</v>
      </c>
      <c r="B169">
        <v>1.16068263305557E-2</v>
      </c>
      <c r="C169">
        <v>2266.6862788363783</v>
      </c>
      <c r="D169">
        <v>2195.7275986095865</v>
      </c>
      <c r="E169">
        <v>89391.167616533465</v>
      </c>
      <c r="F169">
        <v>88678.685263163148</v>
      </c>
      <c r="G169" s="13">
        <v>166.13436596485201</v>
      </c>
      <c r="H169">
        <v>161.96170479057119</v>
      </c>
      <c r="I169" s="3">
        <f t="shared" si="35"/>
        <v>2.576325792369491E-2</v>
      </c>
      <c r="L169">
        <f t="shared" si="44"/>
        <v>91.758542698006181</v>
      </c>
      <c r="M169">
        <f t="shared" si="45"/>
        <v>812.77762003253929</v>
      </c>
      <c r="N169">
        <f t="shared" si="46"/>
        <v>789.85340041446477</v>
      </c>
      <c r="O169">
        <f t="shared" si="47"/>
        <v>391.67329430668644</v>
      </c>
      <c r="P169">
        <f t="shared" si="48"/>
        <v>399.53672044504509</v>
      </c>
      <c r="Q169">
        <f t="shared" si="49"/>
        <v>516.48775488335104</v>
      </c>
      <c r="R169">
        <f t="shared" si="50"/>
        <v>515.86435186182621</v>
      </c>
      <c r="S169" s="6"/>
      <c r="T169" s="3">
        <f t="shared" si="36"/>
        <v>3.2316704618426062E-2</v>
      </c>
      <c r="U169" s="3">
        <f t="shared" si="37"/>
        <v>8.0344262125215948E-3</v>
      </c>
      <c r="W169">
        <f t="shared" si="40"/>
        <v>2.0751417874207205</v>
      </c>
      <c r="X169">
        <f t="shared" si="41"/>
        <v>1.3186698260794183</v>
      </c>
      <c r="Y169">
        <f t="shared" si="42"/>
        <v>0.63546010883354986</v>
      </c>
      <c r="AA169" s="3">
        <f t="shared" si="38"/>
        <v>2.9023385359922882E-2</v>
      </c>
      <c r="AB169" s="3">
        <f t="shared" si="39"/>
        <v>-1.9681360275469961E-2</v>
      </c>
      <c r="AD169" s="5">
        <f t="shared" ref="AD169:AJ184" si="54">(AVERAGE(L166:L169)/AVERAGE(L162:L165)-1)*100</f>
        <v>-0.14420102832312098</v>
      </c>
      <c r="AE169" s="5">
        <f t="shared" si="54"/>
        <v>7.4635546922972473</v>
      </c>
      <c r="AF169" s="5">
        <f t="shared" si="54"/>
        <v>7.4263449107588642</v>
      </c>
      <c r="AG169" s="5">
        <f t="shared" si="54"/>
        <v>0.70715560432408342</v>
      </c>
      <c r="AH169" s="5">
        <f t="shared" si="54"/>
        <v>-0.46576543891070354</v>
      </c>
      <c r="AI169" s="5">
        <f t="shared" si="54"/>
        <v>4.7712998722992062</v>
      </c>
      <c r="AJ169" s="5">
        <f t="shared" si="54"/>
        <v>3.254513838352513</v>
      </c>
      <c r="AK169" s="6">
        <f t="shared" si="52"/>
        <v>0.46605610216563548</v>
      </c>
    </row>
    <row r="170" spans="1:37" x14ac:dyDescent="0.35">
      <c r="A170" t="s">
        <v>64</v>
      </c>
      <c r="B170">
        <v>1.1590647339240199E-2</v>
      </c>
      <c r="C170">
        <v>2290.9793933813885</v>
      </c>
      <c r="D170">
        <v>2234.6880215143392</v>
      </c>
      <c r="E170">
        <v>88085.069354712032</v>
      </c>
      <c r="F170">
        <v>88393.287710655859</v>
      </c>
      <c r="G170" s="13">
        <v>167.27453298556901</v>
      </c>
      <c r="H170">
        <v>162.90176367890382</v>
      </c>
      <c r="I170" s="3">
        <f t="shared" si="35"/>
        <v>2.6842983206028206E-2</v>
      </c>
      <c r="J170">
        <f>AVERAGE(H170:H173)</f>
        <v>165.09541117180876</v>
      </c>
      <c r="K170" s="20">
        <f>AVERAGE(G167:G170)</f>
        <v>166.18217261256723</v>
      </c>
      <c r="L170">
        <f t="shared" si="44"/>
        <v>91.630638598887742</v>
      </c>
      <c r="M170">
        <f t="shared" si="45"/>
        <v>821.48852987808164</v>
      </c>
      <c r="N170">
        <f t="shared" si="46"/>
        <v>803.86835497093671</v>
      </c>
      <c r="O170">
        <f t="shared" si="47"/>
        <v>385.95053866386581</v>
      </c>
      <c r="P170">
        <f t="shared" si="48"/>
        <v>398.25087817287545</v>
      </c>
      <c r="Q170">
        <f t="shared" si="49"/>
        <v>520.03236951682629</v>
      </c>
      <c r="R170">
        <f t="shared" si="50"/>
        <v>518.85853415799761</v>
      </c>
      <c r="S170" s="6"/>
      <c r="T170" s="3">
        <f t="shared" si="36"/>
        <v>2.518981232507933E-2</v>
      </c>
      <c r="U170" s="3">
        <f t="shared" si="37"/>
        <v>-3.4868977489868058E-3</v>
      </c>
      <c r="W170">
        <f t="shared" si="40"/>
        <v>2.128481366348181</v>
      </c>
      <c r="X170">
        <f t="shared" si="41"/>
        <v>1.3474067721660463</v>
      </c>
      <c r="Y170">
        <f t="shared" si="42"/>
        <v>0.63303667744941627</v>
      </c>
      <c r="AA170" s="3">
        <f t="shared" si="38"/>
        <v>2.1919229433757126E-2</v>
      </c>
      <c r="AB170" s="3">
        <f t="shared" si="39"/>
        <v>-3.0885906806890295E-2</v>
      </c>
      <c r="AD170" s="5">
        <f t="shared" si="54"/>
        <v>-0.25105154993144696</v>
      </c>
      <c r="AE170" s="5">
        <f t="shared" si="54"/>
        <v>6.1293908965359911</v>
      </c>
      <c r="AF170" s="5">
        <f t="shared" si="54"/>
        <v>7.4267834311928738</v>
      </c>
      <c r="AG170" s="5">
        <f t="shared" si="54"/>
        <v>0.49857370885504348</v>
      </c>
      <c r="AH170" s="5">
        <f t="shared" si="54"/>
        <v>-0.47957799600927276</v>
      </c>
      <c r="AI170" s="5">
        <f t="shared" si="54"/>
        <v>4.038300497694558</v>
      </c>
      <c r="AJ170" s="5">
        <f t="shared" si="54"/>
        <v>3.1380285913726436</v>
      </c>
      <c r="AK170" s="6">
        <f t="shared" si="52"/>
        <v>0.28689091896645708</v>
      </c>
    </row>
    <row r="171" spans="1:37" x14ac:dyDescent="0.35">
      <c r="A171" t="s">
        <v>65</v>
      </c>
      <c r="B171">
        <v>1.15721184712542E-2</v>
      </c>
      <c r="C171">
        <v>2337.856987273557</v>
      </c>
      <c r="D171">
        <v>2272.1354245750053</v>
      </c>
      <c r="E171">
        <v>88393.536000000007</v>
      </c>
      <c r="F171">
        <v>88319.466467964216</v>
      </c>
      <c r="G171" s="13">
        <v>165.55761845823</v>
      </c>
      <c r="H171">
        <v>163.92990830832088</v>
      </c>
      <c r="I171" s="3">
        <f t="shared" si="35"/>
        <v>9.9293055593474011E-3</v>
      </c>
      <c r="J171" s="7"/>
      <c r="K171" s="7"/>
      <c r="L171">
        <f t="shared" si="44"/>
        <v>91.484157392413294</v>
      </c>
      <c r="M171">
        <f t="shared" si="45"/>
        <v>838.29767526016246</v>
      </c>
      <c r="N171">
        <f t="shared" si="46"/>
        <v>817.33904170953213</v>
      </c>
      <c r="O171">
        <f t="shared" si="47"/>
        <v>387.30210560683224</v>
      </c>
      <c r="P171">
        <f t="shared" si="48"/>
        <v>397.9182808061388</v>
      </c>
      <c r="Q171">
        <f t="shared" si="49"/>
        <v>514.694730164475</v>
      </c>
      <c r="R171">
        <f t="shared" si="50"/>
        <v>522.13327841658804</v>
      </c>
      <c r="S171" s="6"/>
      <c r="T171" s="3">
        <f t="shared" si="36"/>
        <v>2.8925020044016314E-2</v>
      </c>
      <c r="U171" s="3">
        <f t="shared" si="37"/>
        <v>8.386546590231081E-4</v>
      </c>
      <c r="W171">
        <f t="shared" si="40"/>
        <v>2.1644542157773756</v>
      </c>
      <c r="X171">
        <f t="shared" si="41"/>
        <v>1.3289231396200172</v>
      </c>
      <c r="Y171">
        <f t="shared" si="42"/>
        <v>0.61397609149368271</v>
      </c>
      <c r="AA171" s="3">
        <f t="shared" si="38"/>
        <v>2.5642521011590924E-2</v>
      </c>
      <c r="AB171" s="3">
        <f t="shared" si="39"/>
        <v>-2.6679284947148774E-2</v>
      </c>
      <c r="AD171" s="5">
        <f t="shared" si="54"/>
        <v>-0.35470275116644689</v>
      </c>
      <c r="AE171" s="5">
        <f t="shared" si="54"/>
        <v>5.6030681558715711</v>
      </c>
      <c r="AF171" s="5">
        <f t="shared" si="54"/>
        <v>7.384335135624065</v>
      </c>
      <c r="AG171" s="5">
        <f t="shared" si="54"/>
        <v>0.63549988425180004</v>
      </c>
      <c r="AH171" s="5">
        <f t="shared" si="54"/>
        <v>-0.20329485430133909</v>
      </c>
      <c r="AI171" s="5">
        <f t="shared" si="54"/>
        <v>2.9042626178342079</v>
      </c>
      <c r="AJ171" s="5">
        <f t="shared" si="54"/>
        <v>3.1544846876491839</v>
      </c>
      <c r="AK171" s="6">
        <f t="shared" si="52"/>
        <v>-7.9322645246837103E-2</v>
      </c>
    </row>
    <row r="172" spans="1:37" x14ac:dyDescent="0.35">
      <c r="A172" t="s">
        <v>66</v>
      </c>
      <c r="B172">
        <v>1.1551683747243399E-2</v>
      </c>
      <c r="C172">
        <v>2365.4110622712869</v>
      </c>
      <c r="D172">
        <v>2306.4135781984019</v>
      </c>
      <c r="E172">
        <v>90460.14629536905</v>
      </c>
      <c r="F172">
        <v>89902.570142528028</v>
      </c>
      <c r="G172" s="13">
        <v>168.082484696672</v>
      </c>
      <c r="H172">
        <v>166.34124108819512</v>
      </c>
      <c r="I172" s="3">
        <f t="shared" si="35"/>
        <v>1.0467900786874981E-2</v>
      </c>
      <c r="L172">
        <f t="shared" si="44"/>
        <v>91.32260931352711</v>
      </c>
      <c r="M172">
        <f t="shared" si="45"/>
        <v>848.17788484538551</v>
      </c>
      <c r="N172">
        <f t="shared" si="46"/>
        <v>829.66967699257634</v>
      </c>
      <c r="O172">
        <f t="shared" si="47"/>
        <v>396.35709486379767</v>
      </c>
      <c r="P172">
        <f t="shared" si="48"/>
        <v>405.05086343727152</v>
      </c>
      <c r="Q172">
        <f t="shared" si="49"/>
        <v>522.54417472280056</v>
      </c>
      <c r="R172">
        <f t="shared" si="50"/>
        <v>529.81361632869812</v>
      </c>
      <c r="S172" s="6"/>
      <c r="T172" s="3">
        <f t="shared" si="36"/>
        <v>2.5579750583574645E-2</v>
      </c>
      <c r="U172" s="3">
        <f t="shared" si="37"/>
        <v>6.2020045918271816E-3</v>
      </c>
      <c r="W172">
        <f t="shared" si="40"/>
        <v>2.139933650328246</v>
      </c>
      <c r="X172">
        <f t="shared" si="41"/>
        <v>1.3183671529895666</v>
      </c>
      <c r="Y172">
        <f t="shared" si="42"/>
        <v>0.61607851850329165</v>
      </c>
      <c r="AA172" s="3">
        <f t="shared" si="38"/>
        <v>2.2307923702718169E-2</v>
      </c>
      <c r="AB172" s="3">
        <f t="shared" si="39"/>
        <v>-2.1463399681951878E-2</v>
      </c>
      <c r="AD172" s="5">
        <f t="shared" si="54"/>
        <v>-0.45261160807209544</v>
      </c>
      <c r="AE172" s="5">
        <f t="shared" si="54"/>
        <v>5.3065221140675023</v>
      </c>
      <c r="AF172" s="5">
        <f t="shared" si="54"/>
        <v>7.2560777320449077</v>
      </c>
      <c r="AG172" s="5">
        <f t="shared" si="54"/>
        <v>1.0025402700336361</v>
      </c>
      <c r="AH172" s="5">
        <f t="shared" si="54"/>
        <v>0.29193613482385583</v>
      </c>
      <c r="AI172" s="5">
        <f t="shared" si="54"/>
        <v>1.9419820952782274</v>
      </c>
      <c r="AJ172" s="5">
        <f t="shared" si="54"/>
        <v>3.2484636123437216</v>
      </c>
      <c r="AK172" s="6">
        <f t="shared" si="52"/>
        <v>-0.40218443946887428</v>
      </c>
    </row>
    <row r="173" spans="1:37" x14ac:dyDescent="0.35">
      <c r="A173" t="s">
        <v>67</v>
      </c>
      <c r="B173">
        <v>1.1529752582558801E-2</v>
      </c>
      <c r="C173">
        <v>2408.9108039199955</v>
      </c>
      <c r="D173">
        <v>2339.2454179827951</v>
      </c>
      <c r="E173">
        <v>90654.893650149184</v>
      </c>
      <c r="F173">
        <v>89908.787692177793</v>
      </c>
      <c r="G173" s="13">
        <v>170.69676365585801</v>
      </c>
      <c r="H173">
        <v>167.20873161181518</v>
      </c>
      <c r="I173" s="3">
        <f t="shared" si="35"/>
        <v>2.0860346289453918E-2</v>
      </c>
      <c r="L173">
        <f t="shared" si="44"/>
        <v>91.149231022699141</v>
      </c>
      <c r="M173">
        <f t="shared" si="45"/>
        <v>863.77581598361871</v>
      </c>
      <c r="N173">
        <f t="shared" si="46"/>
        <v>841.48004013233333</v>
      </c>
      <c r="O173">
        <f t="shared" si="47"/>
        <v>397.21039323810083</v>
      </c>
      <c r="P173">
        <f t="shared" si="48"/>
        <v>405.07887624992094</v>
      </c>
      <c r="Q173">
        <f t="shared" si="49"/>
        <v>530.67159051920737</v>
      </c>
      <c r="R173">
        <f t="shared" si="50"/>
        <v>532.57666106999795</v>
      </c>
      <c r="S173" s="6"/>
      <c r="T173" s="3">
        <f t="shared" si="36"/>
        <v>2.9781136002940301E-2</v>
      </c>
      <c r="U173" s="3">
        <f t="shared" si="37"/>
        <v>8.2984764573386105E-3</v>
      </c>
      <c r="W173">
        <f t="shared" si="40"/>
        <v>2.1746052739003821</v>
      </c>
      <c r="X173">
        <f t="shared" si="41"/>
        <v>1.3359962366370044</v>
      </c>
      <c r="Y173">
        <f t="shared" si="42"/>
        <v>0.61436263981865336</v>
      </c>
      <c r="AA173" s="3">
        <f t="shared" si="38"/>
        <v>2.649590577071681E-2</v>
      </c>
      <c r="AB173" s="3">
        <f t="shared" si="39"/>
        <v>-1.9424570060684876E-2</v>
      </c>
      <c r="AD173" s="5">
        <f t="shared" si="54"/>
        <v>-0.5421046584473399</v>
      </c>
      <c r="AE173" s="5">
        <f t="shared" si="54"/>
        <v>5.5185952323609122</v>
      </c>
      <c r="AF173" s="5">
        <f t="shared" si="54"/>
        <v>7.0235336702419549</v>
      </c>
      <c r="AG173" s="5">
        <f t="shared" si="54"/>
        <v>1.1804942861453283</v>
      </c>
      <c r="AH173" s="5">
        <f t="shared" si="54"/>
        <v>0.72802651474661584</v>
      </c>
      <c r="AI173" s="5">
        <f t="shared" si="54"/>
        <v>1.7259113245516877</v>
      </c>
      <c r="AJ173" s="5">
        <f t="shared" si="54"/>
        <v>3.2674441370432961</v>
      </c>
      <c r="AK173" s="6">
        <f t="shared" si="52"/>
        <v>-0.47178551425412846</v>
      </c>
    </row>
    <row r="174" spans="1:37" x14ac:dyDescent="0.35">
      <c r="A174" t="s">
        <v>68</v>
      </c>
      <c r="B174">
        <v>1.15066961789595E-2</v>
      </c>
      <c r="C174">
        <v>2436.8132663377332</v>
      </c>
      <c r="D174">
        <v>2369.833127750946</v>
      </c>
      <c r="E174">
        <v>89817.159636139579</v>
      </c>
      <c r="F174">
        <v>90237.624043499367</v>
      </c>
      <c r="G174" s="13">
        <v>171.25928991756001</v>
      </c>
      <c r="H174">
        <v>168.26870607971176</v>
      </c>
      <c r="I174" s="3">
        <f t="shared" si="35"/>
        <v>1.7772667940000431E-2</v>
      </c>
      <c r="J174">
        <f>AVERAGE(H174:H177)</f>
        <v>169.85479431814952</v>
      </c>
      <c r="K174" s="20">
        <f>AVERAGE(G171:G174)</f>
        <v>168.89903918208</v>
      </c>
      <c r="L174">
        <f t="shared" si="44"/>
        <v>90.966957080289973</v>
      </c>
      <c r="M174">
        <f t="shared" si="45"/>
        <v>873.78094867828452</v>
      </c>
      <c r="N174">
        <f t="shared" si="46"/>
        <v>852.48313841581955</v>
      </c>
      <c r="O174">
        <f t="shared" si="47"/>
        <v>393.53980642545895</v>
      </c>
      <c r="P174">
        <f t="shared" si="48"/>
        <v>406.56042953389493</v>
      </c>
      <c r="Q174">
        <f t="shared" si="49"/>
        <v>532.42040344109773</v>
      </c>
      <c r="R174">
        <f t="shared" si="50"/>
        <v>535.95278657187885</v>
      </c>
      <c r="S174" s="6"/>
      <c r="T174" s="3">
        <f t="shared" si="36"/>
        <v>2.8263651901243136E-2</v>
      </c>
      <c r="U174" s="3">
        <f t="shared" si="37"/>
        <v>-4.6595243593415825E-3</v>
      </c>
      <c r="W174">
        <f t="shared" si="40"/>
        <v>2.2203114765311267</v>
      </c>
      <c r="X174">
        <f t="shared" si="41"/>
        <v>1.3529010147082654</v>
      </c>
      <c r="Y174">
        <f t="shared" si="42"/>
        <v>0.60932937968773271</v>
      </c>
      <c r="AA174" s="3">
        <f t="shared" si="38"/>
        <v>2.4983262779886717E-2</v>
      </c>
      <c r="AB174" s="3">
        <f t="shared" si="39"/>
        <v>-3.2026292188257477E-2</v>
      </c>
      <c r="AD174" s="5">
        <f t="shared" si="54"/>
        <v>-0.6209213979067707</v>
      </c>
      <c r="AE174" s="5">
        <f t="shared" si="54"/>
        <v>5.8890046047951117</v>
      </c>
      <c r="AF174" s="5">
        <f t="shared" si="54"/>
        <v>6.6880311376519064</v>
      </c>
      <c r="AG174" s="5">
        <f t="shared" si="54"/>
        <v>1.6628696845104818</v>
      </c>
      <c r="AH174" s="5">
        <f t="shared" si="54"/>
        <v>1.3360287809982996</v>
      </c>
      <c r="AI174" s="5">
        <f t="shared" si="54"/>
        <v>1.6348724576172202</v>
      </c>
      <c r="AJ174" s="5">
        <f t="shared" si="54"/>
        <v>3.3342406095870469</v>
      </c>
      <c r="AK174" s="6">
        <f t="shared" si="52"/>
        <v>-0.50967172167586827</v>
      </c>
    </row>
    <row r="175" spans="1:37" x14ac:dyDescent="0.35">
      <c r="A175" t="s">
        <v>69</v>
      </c>
      <c r="B175">
        <v>1.1482899012840501E-2</v>
      </c>
      <c r="C175">
        <v>2465.6075604835441</v>
      </c>
      <c r="D175">
        <v>2401.778629132516</v>
      </c>
      <c r="E175">
        <v>90736.470641458043</v>
      </c>
      <c r="F175">
        <v>90571.276560815648</v>
      </c>
      <c r="G175" s="13">
        <v>171.95963359060599</v>
      </c>
      <c r="H175">
        <v>169.36094877873325</v>
      </c>
      <c r="I175" s="3">
        <f t="shared" si="35"/>
        <v>1.5344061488861133E-2</v>
      </c>
      <c r="J175" s="7"/>
      <c r="K175" s="7"/>
      <c r="L175">
        <f t="shared" si="44"/>
        <v>90.778826990183148</v>
      </c>
      <c r="M175">
        <f t="shared" si="45"/>
        <v>884.10587016603586</v>
      </c>
      <c r="N175">
        <f t="shared" si="46"/>
        <v>863.9746653748814</v>
      </c>
      <c r="O175">
        <f t="shared" si="47"/>
        <v>397.56782820374121</v>
      </c>
      <c r="P175">
        <f t="shared" si="48"/>
        <v>408.06368177699233</v>
      </c>
      <c r="Q175">
        <f t="shared" si="49"/>
        <v>534.59767079476967</v>
      </c>
      <c r="R175">
        <f t="shared" si="50"/>
        <v>539.43168964180575</v>
      </c>
      <c r="S175" s="6"/>
      <c r="T175" s="3">
        <f t="shared" si="36"/>
        <v>2.65756929372305E-2</v>
      </c>
      <c r="U175" s="3">
        <f t="shared" si="37"/>
        <v>1.8239124688881336E-3</v>
      </c>
      <c r="W175">
        <f t="shared" si="40"/>
        <v>2.2237862509160551</v>
      </c>
      <c r="X175">
        <f t="shared" si="41"/>
        <v>1.3446703502397204</v>
      </c>
      <c r="Y175">
        <f t="shared" si="42"/>
        <v>0.60467607877591822</v>
      </c>
      <c r="AA175" s="3">
        <f t="shared" si="38"/>
        <v>2.3300688779362977E-2</v>
      </c>
      <c r="AB175" s="3">
        <f t="shared" si="39"/>
        <v>-2.5721116683417811E-2</v>
      </c>
      <c r="AD175" s="5">
        <f t="shared" si="54"/>
        <v>-0.68740664605029256</v>
      </c>
      <c r="AE175" s="5">
        <f t="shared" si="54"/>
        <v>5.8250268385766857</v>
      </c>
      <c r="AF175" s="5">
        <f t="shared" si="54"/>
        <v>6.2983749328706429</v>
      </c>
      <c r="AG175" s="5">
        <f t="shared" si="54"/>
        <v>2.0777858709093877</v>
      </c>
      <c r="AH175" s="5">
        <f t="shared" si="54"/>
        <v>1.8969371816800029</v>
      </c>
      <c r="AI175" s="5">
        <f t="shared" si="54"/>
        <v>2.5112142497515144</v>
      </c>
      <c r="AJ175" s="5">
        <f t="shared" si="54"/>
        <v>3.3619193442195439</v>
      </c>
      <c r="AK175" s="6">
        <f t="shared" si="52"/>
        <v>-0.25304149426747097</v>
      </c>
    </row>
    <row r="176" spans="1:37" x14ac:dyDescent="0.35">
      <c r="A176" t="s">
        <v>70</v>
      </c>
      <c r="B176">
        <v>1.14587889561101E-2</v>
      </c>
      <c r="C176">
        <v>2504.3623400121883</v>
      </c>
      <c r="D176">
        <v>2433.0515430644086</v>
      </c>
      <c r="E176">
        <v>91365.06</v>
      </c>
      <c r="F176">
        <v>90713.701405940199</v>
      </c>
      <c r="G176" s="13">
        <v>174.58825968893899</v>
      </c>
      <c r="H176">
        <v>170.23576999856331</v>
      </c>
      <c r="I176" s="3">
        <f t="shared" si="35"/>
        <v>2.5567421526112927E-2</v>
      </c>
      <c r="L176">
        <f t="shared" si="44"/>
        <v>90.588223322398107</v>
      </c>
      <c r="M176">
        <f t="shared" si="45"/>
        <v>898.00237528201842</v>
      </c>
      <c r="N176">
        <f t="shared" si="46"/>
        <v>875.22424725635699</v>
      </c>
      <c r="O176">
        <f t="shared" si="47"/>
        <v>400.32203391993005</v>
      </c>
      <c r="P176">
        <f t="shared" si="48"/>
        <v>408.70536873211682</v>
      </c>
      <c r="Q176">
        <f t="shared" si="49"/>
        <v>542.76968977513548</v>
      </c>
      <c r="R176">
        <f t="shared" si="50"/>
        <v>542.21808338930407</v>
      </c>
      <c r="S176" s="6"/>
      <c r="T176" s="3">
        <f t="shared" si="36"/>
        <v>2.9309201094015469E-2</v>
      </c>
      <c r="U176" s="3">
        <f t="shared" si="37"/>
        <v>7.1803772083447459E-3</v>
      </c>
      <c r="W176">
        <f t="shared" si="40"/>
        <v>2.243199972004617</v>
      </c>
      <c r="X176">
        <f t="shared" si="41"/>
        <v>1.3558326641688099</v>
      </c>
      <c r="Y176">
        <f t="shared" si="42"/>
        <v>0.60441899121333409</v>
      </c>
      <c r="AA176" s="3">
        <f t="shared" si="38"/>
        <v>2.6025476438828132E-2</v>
      </c>
      <c r="AB176" s="3">
        <f t="shared" si="39"/>
        <v>-2.0511927303997757E-2</v>
      </c>
      <c r="AD176" s="5">
        <f t="shared" si="54"/>
        <v>-0.74078088576856604</v>
      </c>
      <c r="AE176" s="5">
        <f t="shared" si="54"/>
        <v>5.9903273866132922</v>
      </c>
      <c r="AF176" s="5">
        <f t="shared" si="54"/>
        <v>5.9379087101053774</v>
      </c>
      <c r="AG176" s="5">
        <f t="shared" si="54"/>
        <v>1.7522145415077128</v>
      </c>
      <c r="AH176" s="5">
        <f t="shared" si="54"/>
        <v>1.7274088367834839</v>
      </c>
      <c r="AI176" s="5">
        <f t="shared" si="54"/>
        <v>3.2163970982528323</v>
      </c>
      <c r="AJ176" s="5">
        <f t="shared" si="54"/>
        <v>3.0435788399921115</v>
      </c>
      <c r="AK176" s="6">
        <f t="shared" si="52"/>
        <v>5.6781265525281628E-2</v>
      </c>
    </row>
    <row r="177" spans="1:37" x14ac:dyDescent="0.35">
      <c r="A177" t="s">
        <v>71</v>
      </c>
      <c r="B177">
        <v>1.14348025125432E-2</v>
      </c>
      <c r="C177">
        <v>2552.3436352447038</v>
      </c>
      <c r="D177">
        <v>2472.1547085652892</v>
      </c>
      <c r="E177">
        <v>92380.450649610793</v>
      </c>
      <c r="F177">
        <v>91047.381746250088</v>
      </c>
      <c r="G177" s="13">
        <v>175.37784530048299</v>
      </c>
      <c r="H177">
        <v>171.55375241558983</v>
      </c>
      <c r="I177" s="3">
        <f t="shared" si="35"/>
        <v>2.2290931157421014E-2</v>
      </c>
      <c r="L177">
        <f t="shared" si="44"/>
        <v>90.398596886753722</v>
      </c>
      <c r="M177">
        <f t="shared" si="45"/>
        <v>915.20728065832964</v>
      </c>
      <c r="N177">
        <f t="shared" si="46"/>
        <v>889.29054958702773</v>
      </c>
      <c r="O177">
        <f t="shared" si="47"/>
        <v>404.77103499403296</v>
      </c>
      <c r="P177">
        <f t="shared" si="48"/>
        <v>410.208746330113</v>
      </c>
      <c r="Q177">
        <f t="shared" si="49"/>
        <v>545.224397429546</v>
      </c>
      <c r="R177">
        <f t="shared" si="50"/>
        <v>546.41599021057289</v>
      </c>
      <c r="S177" s="6"/>
      <c r="T177" s="3">
        <f t="shared" si="36"/>
        <v>3.2436856156932148E-2</v>
      </c>
      <c r="U177" s="3">
        <f t="shared" si="37"/>
        <v>1.4641485321082337E-2</v>
      </c>
      <c r="W177">
        <f t="shared" si="40"/>
        <v>2.2610493378604066</v>
      </c>
      <c r="X177">
        <f t="shared" si="41"/>
        <v>1.3469945976682436</v>
      </c>
      <c r="Y177">
        <f t="shared" si="42"/>
        <v>0.59573870198820267</v>
      </c>
      <c r="AA177" s="3">
        <f t="shared" si="38"/>
        <v>2.9143153588371273E-2</v>
      </c>
      <c r="AB177" s="3">
        <f t="shared" si="39"/>
        <v>-1.3255961470173272E-2</v>
      </c>
      <c r="AD177" s="5">
        <f t="shared" si="54"/>
        <v>-0.78067187481803968</v>
      </c>
      <c r="AE177" s="5">
        <f t="shared" si="54"/>
        <v>5.9125725701618448</v>
      </c>
      <c r="AF177" s="5">
        <f t="shared" si="54"/>
        <v>5.7288890697127837</v>
      </c>
      <c r="AG177" s="5">
        <f t="shared" si="54"/>
        <v>1.8751719207281692</v>
      </c>
      <c r="AH177" s="5">
        <f t="shared" si="54"/>
        <v>1.6957820072919461</v>
      </c>
      <c r="AI177" s="5">
        <f t="shared" si="54"/>
        <v>3.2122189569446569</v>
      </c>
      <c r="AJ177" s="5">
        <f t="shared" si="54"/>
        <v>2.8828076519872736</v>
      </c>
      <c r="AK177" s="6">
        <f t="shared" si="52"/>
        <v>0.11426752830016335</v>
      </c>
    </row>
    <row r="178" spans="1:37" x14ac:dyDescent="0.35">
      <c r="A178" t="s">
        <v>72</v>
      </c>
      <c r="B178">
        <v>1.1411428114692399E-2</v>
      </c>
      <c r="C178">
        <v>2588.9582931590421</v>
      </c>
      <c r="D178">
        <v>2508.1547384117484</v>
      </c>
      <c r="E178">
        <v>91808.934065164314</v>
      </c>
      <c r="F178">
        <v>91365.202002037171</v>
      </c>
      <c r="G178" s="13">
        <v>175.64325564940299</v>
      </c>
      <c r="H178">
        <v>172.74582954813599</v>
      </c>
      <c r="I178" s="3">
        <f t="shared" si="35"/>
        <v>1.6772770195645315E-2</v>
      </c>
      <c r="J178">
        <f>AVERAGE(H178:H181)</f>
        <v>173.95557263746053</v>
      </c>
      <c r="K178" s="20">
        <f>AVERAGE(G175:G178)</f>
        <v>174.39224855735773</v>
      </c>
      <c r="L178">
        <f t="shared" si="44"/>
        <v>90.21380901949783</v>
      </c>
      <c r="M178">
        <f t="shared" si="45"/>
        <v>928.33639111167338</v>
      </c>
      <c r="N178">
        <f t="shared" si="46"/>
        <v>902.24058310086332</v>
      </c>
      <c r="O178">
        <f t="shared" si="47"/>
        <v>402.26689740024614</v>
      </c>
      <c r="P178">
        <f t="shared" si="48"/>
        <v>411.64066722870717</v>
      </c>
      <c r="Q178">
        <f t="shared" si="49"/>
        <v>546.04951988052335</v>
      </c>
      <c r="R178">
        <f t="shared" si="50"/>
        <v>550.21287601234565</v>
      </c>
      <c r="S178" s="6"/>
      <c r="T178" s="3">
        <f t="shared" si="36"/>
        <v>3.221633558321102E-2</v>
      </c>
      <c r="U178" s="3">
        <f t="shared" si="37"/>
        <v>4.856685624328172E-3</v>
      </c>
      <c r="W178">
        <f t="shared" si="40"/>
        <v>2.3077623267320462</v>
      </c>
      <c r="X178">
        <f t="shared" si="41"/>
        <v>1.3574309082092253</v>
      </c>
      <c r="Y178">
        <f t="shared" si="42"/>
        <v>0.58820221323720234</v>
      </c>
      <c r="AA178" s="3">
        <f t="shared" si="38"/>
        <v>2.8923336524192544E-2</v>
      </c>
      <c r="AB178" s="3">
        <f t="shared" si="39"/>
        <v>-2.2771729264671969E-2</v>
      </c>
      <c r="AD178" s="5">
        <f t="shared" si="54"/>
        <v>-0.80660823094503842</v>
      </c>
      <c r="AE178" s="5">
        <f t="shared" si="54"/>
        <v>5.8883670867301063</v>
      </c>
      <c r="AF178" s="5">
        <f t="shared" si="54"/>
        <v>5.6797289502807713</v>
      </c>
      <c r="AG178" s="5">
        <f t="shared" si="54"/>
        <v>1.9384027039701213</v>
      </c>
      <c r="AH178" s="5">
        <f t="shared" si="54"/>
        <v>1.4870487046130698</v>
      </c>
      <c r="AI178" s="5">
        <f t="shared" si="54"/>
        <v>3.2523627143644207</v>
      </c>
      <c r="AJ178" s="5">
        <f t="shared" si="54"/>
        <v>2.7259109527151715</v>
      </c>
      <c r="AK178" s="6">
        <f t="shared" si="52"/>
        <v>0.19312874513559278</v>
      </c>
    </row>
    <row r="179" spans="1:37" x14ac:dyDescent="0.35">
      <c r="A179" t="s">
        <v>73</v>
      </c>
      <c r="B179">
        <v>1.13891457491649E-2</v>
      </c>
      <c r="C179">
        <v>2612.777422462264</v>
      </c>
      <c r="D179">
        <v>2540.2721246952801</v>
      </c>
      <c r="E179">
        <v>92422.560104521108</v>
      </c>
      <c r="F179">
        <v>91685.335600421677</v>
      </c>
      <c r="G179" s="13">
        <v>176.78154332348001</v>
      </c>
      <c r="H179">
        <v>173.81258217112838</v>
      </c>
      <c r="I179" s="3">
        <f t="shared" si="35"/>
        <v>1.7081393736090484E-2</v>
      </c>
      <c r="J179" s="7"/>
      <c r="K179" s="7"/>
      <c r="L179">
        <f t="shared" si="44"/>
        <v>90.037654286891467</v>
      </c>
      <c r="M179">
        <f t="shared" si="45"/>
        <v>936.87734157626892</v>
      </c>
      <c r="N179">
        <f t="shared" si="46"/>
        <v>913.79394098757768</v>
      </c>
      <c r="O179">
        <f t="shared" si="47"/>
        <v>404.95554034692117</v>
      </c>
      <c r="P179">
        <f t="shared" si="48"/>
        <v>413.08301075943552</v>
      </c>
      <c r="Q179">
        <f t="shared" si="49"/>
        <v>549.58829189666244</v>
      </c>
      <c r="R179">
        <f t="shared" si="50"/>
        <v>553.61059062129266</v>
      </c>
      <c r="S179" s="6"/>
      <c r="T179" s="3">
        <f t="shared" si="36"/>
        <v>2.8542334918421952E-2</v>
      </c>
      <c r="U179" s="3">
        <f t="shared" si="37"/>
        <v>8.0408115351440212E-3</v>
      </c>
      <c r="W179">
        <f t="shared" si="40"/>
        <v>2.3135313589577167</v>
      </c>
      <c r="X179">
        <f t="shared" si="41"/>
        <v>1.3571571126692967</v>
      </c>
      <c r="Y179">
        <f t="shared" si="42"/>
        <v>0.58661712425662482</v>
      </c>
      <c r="AA179" s="3">
        <f t="shared" si="38"/>
        <v>2.5261056736427978E-2</v>
      </c>
      <c r="AB179" s="3">
        <f t="shared" si="39"/>
        <v>-1.9675150516532569E-2</v>
      </c>
      <c r="AD179" s="5">
        <f t="shared" si="54"/>
        <v>-0.81801118109303683</v>
      </c>
      <c r="AE179" s="5">
        <f t="shared" si="54"/>
        <v>6.0113099657560953</v>
      </c>
      <c r="AF179" s="5">
        <f t="shared" si="54"/>
        <v>5.6955181149221934</v>
      </c>
      <c r="AG179" s="5">
        <f t="shared" si="54"/>
        <v>1.7442303178455187</v>
      </c>
      <c r="AH179" s="5">
        <f t="shared" si="54"/>
        <v>1.1622647972609812</v>
      </c>
      <c r="AI179" s="5">
        <f t="shared" si="54"/>
        <v>2.990144687040952</v>
      </c>
      <c r="AJ179" s="5">
        <f t="shared" si="54"/>
        <v>2.5579302276225402</v>
      </c>
      <c r="AK179" s="6">
        <f t="shared" si="52"/>
        <v>0.16897038658483354</v>
      </c>
    </row>
    <row r="180" spans="1:37" x14ac:dyDescent="0.35">
      <c r="A180" t="s">
        <v>74</v>
      </c>
      <c r="B180">
        <v>1.1368423694371301E-2</v>
      </c>
      <c r="C180">
        <v>2622.4401317409465</v>
      </c>
      <c r="D180">
        <v>2569.8080317226677</v>
      </c>
      <c r="E180">
        <v>92149.449000000008</v>
      </c>
      <c r="F180">
        <v>91420.14556053601</v>
      </c>
      <c r="G180" s="13">
        <v>174.61405682461299</v>
      </c>
      <c r="H180">
        <v>174.24950233522662</v>
      </c>
      <c r="I180" s="3">
        <f t="shared" si="35"/>
        <v>2.0921407780265743E-3</v>
      </c>
      <c r="L180">
        <f t="shared" si="44"/>
        <v>89.873834695263454</v>
      </c>
      <c r="M180">
        <f t="shared" si="45"/>
        <v>940.3421500607609</v>
      </c>
      <c r="N180">
        <f t="shared" si="46"/>
        <v>924.41868178633638</v>
      </c>
      <c r="O180">
        <f t="shared" si="47"/>
        <v>403.75888603675048</v>
      </c>
      <c r="P180">
        <f t="shared" si="48"/>
        <v>411.88821227413791</v>
      </c>
      <c r="Q180">
        <f t="shared" si="49"/>
        <v>542.84988934497949</v>
      </c>
      <c r="R180">
        <f t="shared" si="50"/>
        <v>555.00222537568925</v>
      </c>
      <c r="S180" s="6"/>
      <c r="T180" s="3">
        <f t="shared" si="36"/>
        <v>2.0480946190753802E-2</v>
      </c>
      <c r="U180" s="3">
        <f t="shared" si="37"/>
        <v>7.9774915582591088E-3</v>
      </c>
      <c r="W180">
        <f t="shared" si="40"/>
        <v>2.3289695473728105</v>
      </c>
      <c r="X180">
        <f t="shared" si="41"/>
        <v>1.3444902592077412</v>
      </c>
      <c r="Y180">
        <f t="shared" si="42"/>
        <v>0.57728975491516876</v>
      </c>
      <c r="AA180" s="3">
        <f t="shared" si="38"/>
        <v>1.722538562683984E-2</v>
      </c>
      <c r="AB180" s="3">
        <f t="shared" si="39"/>
        <v>-1.9736729518194718E-2</v>
      </c>
      <c r="AD180" s="5">
        <f t="shared" si="54"/>
        <v>-0.81416230912426668</v>
      </c>
      <c r="AE180" s="5">
        <f t="shared" si="54"/>
        <v>5.7135594643080267</v>
      </c>
      <c r="AF180" s="5">
        <f t="shared" si="54"/>
        <v>5.7259651324788496</v>
      </c>
      <c r="AG180" s="5">
        <f t="shared" si="54"/>
        <v>1.7066356088375478</v>
      </c>
      <c r="AH180" s="5">
        <f t="shared" si="54"/>
        <v>1.1306918334283322</v>
      </c>
      <c r="AI180" s="5">
        <f t="shared" si="54"/>
        <v>2.0207225112664595</v>
      </c>
      <c r="AJ180" s="5">
        <f t="shared" si="54"/>
        <v>2.560831256181495</v>
      </c>
      <c r="AK180" s="6">
        <f t="shared" si="52"/>
        <v>-0.21091149352823899</v>
      </c>
    </row>
    <row r="181" spans="1:37" x14ac:dyDescent="0.35">
      <c r="A181" t="s">
        <v>75</v>
      </c>
      <c r="B181">
        <v>1.13497221295038E-2</v>
      </c>
      <c r="C181">
        <v>2610.554418582034</v>
      </c>
      <c r="D181">
        <v>2591.7795722363012</v>
      </c>
      <c r="E181">
        <v>92766.072228934077</v>
      </c>
      <c r="F181">
        <v>91744.265838896245</v>
      </c>
      <c r="G181" s="13">
        <v>174.493854980865</v>
      </c>
      <c r="H181">
        <v>175.0143764953512</v>
      </c>
      <c r="I181" s="3">
        <f t="shared" ref="I181:I213" si="55">(G181-H181)/H181</f>
        <v>-2.974164322438E-3</v>
      </c>
      <c r="L181">
        <f t="shared" si="44"/>
        <v>89.725988222029287</v>
      </c>
      <c r="M181">
        <f t="shared" si="45"/>
        <v>936.08022738364059</v>
      </c>
      <c r="N181">
        <f t="shared" si="46"/>
        <v>932.32234706705106</v>
      </c>
      <c r="O181">
        <f t="shared" si="47"/>
        <v>406.46066136715751</v>
      </c>
      <c r="P181">
        <f t="shared" si="48"/>
        <v>413.3485175623984</v>
      </c>
      <c r="Q181">
        <f t="shared" si="49"/>
        <v>542.47619916926124</v>
      </c>
      <c r="R181">
        <f t="shared" si="50"/>
        <v>557.43842665783029</v>
      </c>
      <c r="S181" s="6"/>
      <c r="T181" s="3">
        <f t="shared" si="36"/>
        <v>7.24399811884191E-3</v>
      </c>
      <c r="U181" s="3">
        <f t="shared" si="37"/>
        <v>1.1137550458272027E-2</v>
      </c>
      <c r="W181">
        <f t="shared" si="40"/>
        <v>2.3030032580153574</v>
      </c>
      <c r="X181">
        <f t="shared" si="41"/>
        <v>1.3346339528765376</v>
      </c>
      <c r="Y181">
        <f t="shared" si="42"/>
        <v>0.57951891654147103</v>
      </c>
      <c r="AA181" s="3">
        <f t="shared" si="38"/>
        <v>4.0306663552700517E-3</v>
      </c>
      <c r="AB181" s="3">
        <f t="shared" si="39"/>
        <v>-1.6663556061262796E-2</v>
      </c>
      <c r="AD181" s="5">
        <f t="shared" si="54"/>
        <v>-0.79433666065533703</v>
      </c>
      <c r="AE181" s="5">
        <f t="shared" si="54"/>
        <v>4.7755538544491216</v>
      </c>
      <c r="AF181" s="5">
        <f t="shared" si="54"/>
        <v>5.5100391273635418</v>
      </c>
      <c r="AG181" s="5">
        <f t="shared" si="54"/>
        <v>1.3307400229032318</v>
      </c>
      <c r="AH181" s="5">
        <f t="shared" si="54"/>
        <v>1.0053135694304327</v>
      </c>
      <c r="AI181" s="5">
        <f t="shared" si="54"/>
        <v>1.2042502272251454</v>
      </c>
      <c r="AJ181" s="5">
        <f t="shared" si="54"/>
        <v>2.4142847046342508</v>
      </c>
      <c r="AK181" s="6">
        <f t="shared" si="52"/>
        <v>-0.501197922136701</v>
      </c>
    </row>
    <row r="182" spans="1:37" x14ac:dyDescent="0.35">
      <c r="A182" t="s">
        <v>76</v>
      </c>
      <c r="B182">
        <v>1.13334163395707E-2</v>
      </c>
      <c r="C182">
        <v>2596.6450448450537</v>
      </c>
      <c r="D182">
        <v>2609.5283435532147</v>
      </c>
      <c r="E182">
        <v>91656.496881134139</v>
      </c>
      <c r="F182">
        <v>92023.477049089561</v>
      </c>
      <c r="G182" s="13">
        <v>175.28830623942301</v>
      </c>
      <c r="H182">
        <v>175.62695501209615</v>
      </c>
      <c r="I182" s="3">
        <f t="shared" si="55"/>
        <v>-1.9282277748869172E-3</v>
      </c>
      <c r="J182">
        <f>AVERAGE(H182:H185)</f>
        <v>176.60571707401382</v>
      </c>
      <c r="K182" s="20">
        <f>AVERAGE(G179:G182)</f>
        <v>175.29444034209524</v>
      </c>
      <c r="L182">
        <f t="shared" si="44"/>
        <v>89.597081707949528</v>
      </c>
      <c r="M182">
        <f t="shared" si="45"/>
        <v>931.09267009014081</v>
      </c>
      <c r="N182">
        <f t="shared" si="46"/>
        <v>938.70698575662266</v>
      </c>
      <c r="O182">
        <f t="shared" si="47"/>
        <v>401.59898382851543</v>
      </c>
      <c r="P182">
        <f t="shared" si="48"/>
        <v>414.60648762477666</v>
      </c>
      <c r="Q182">
        <f t="shared" si="49"/>
        <v>544.94603341766526</v>
      </c>
      <c r="R182">
        <f t="shared" si="50"/>
        <v>559.38955096782524</v>
      </c>
      <c r="S182" s="6"/>
      <c r="T182" s="3">
        <f t="shared" ref="T182:T215" si="56">(C182/D182)-1</f>
        <v>-4.9370219488088507E-3</v>
      </c>
      <c r="U182" s="3">
        <f t="shared" ref="U182:U215" si="57">(E182/F182)-1</f>
        <v>-3.9878972162685766E-3</v>
      </c>
      <c r="W182">
        <f t="shared" si="40"/>
        <v>2.3184637102760237</v>
      </c>
      <c r="X182">
        <f t="shared" si="41"/>
        <v>1.3569407676847103</v>
      </c>
      <c r="Y182">
        <f t="shared" si="42"/>
        <v>0.58527582798488575</v>
      </c>
      <c r="AA182" s="3">
        <f t="shared" ref="AA182:AA215" si="58">(M182/N182)-1</f>
        <v>-8.1114935565803625E-3</v>
      </c>
      <c r="AB182" s="3">
        <f t="shared" ref="AB182:AB215" si="59">(O182/P182)-1</f>
        <v>-3.1373131353489958E-2</v>
      </c>
      <c r="AD182" s="5">
        <f t="shared" si="54"/>
        <v>-0.75830195872763628</v>
      </c>
      <c r="AE182" s="5">
        <f t="shared" si="54"/>
        <v>3.2750102492978161</v>
      </c>
      <c r="AF182" s="5">
        <f t="shared" si="54"/>
        <v>5.0559489960191328</v>
      </c>
      <c r="AG182" s="5">
        <f t="shared" si="54"/>
        <v>0.73811900459685997</v>
      </c>
      <c r="AH182" s="5">
        <f t="shared" si="54"/>
        <v>0.87316019357550623</v>
      </c>
      <c r="AI182" s="5">
        <f t="shared" si="54"/>
        <v>0.51733479681626005</v>
      </c>
      <c r="AJ182" s="5">
        <f t="shared" si="54"/>
        <v>2.1651111808524082</v>
      </c>
      <c r="AK182" s="6">
        <f t="shared" si="52"/>
        <v>-0.76105855376323706</v>
      </c>
    </row>
    <row r="183" spans="1:37" x14ac:dyDescent="0.35">
      <c r="A183" t="s">
        <v>77</v>
      </c>
      <c r="B183">
        <v>1.1319796115749301E-2</v>
      </c>
      <c r="C183">
        <v>2578.9752259752386</v>
      </c>
      <c r="D183">
        <v>2625.4987991281319</v>
      </c>
      <c r="E183">
        <v>91606.411999999997</v>
      </c>
      <c r="F183">
        <v>92368.95557289492</v>
      </c>
      <c r="G183" s="13">
        <v>173.817507219867</v>
      </c>
      <c r="H183">
        <v>176.28182306010825</v>
      </c>
      <c r="I183" s="3">
        <f t="shared" si="55"/>
        <v>-1.3979409773865213E-2</v>
      </c>
      <c r="J183" s="7"/>
      <c r="K183" s="7"/>
      <c r="L183">
        <f t="shared" si="44"/>
        <v>89.48940611657946</v>
      </c>
      <c r="M183">
        <f t="shared" si="45"/>
        <v>924.75671020830532</v>
      </c>
      <c r="N183">
        <f t="shared" si="46"/>
        <v>944.45192363052115</v>
      </c>
      <c r="O183">
        <f t="shared" si="47"/>
        <v>401.37953361982238</v>
      </c>
      <c r="P183">
        <f t="shared" si="48"/>
        <v>416.1630212605175</v>
      </c>
      <c r="Q183">
        <f t="shared" si="49"/>
        <v>540.37353164126682</v>
      </c>
      <c r="R183">
        <f t="shared" si="50"/>
        <v>561.47537169674149</v>
      </c>
      <c r="S183" s="6"/>
      <c r="T183" s="3">
        <f t="shared" si="56"/>
        <v>-1.7719898850589E-2</v>
      </c>
      <c r="U183" s="3">
        <f t="shared" si="57"/>
        <v>-8.2554097116877001E-3</v>
      </c>
      <c r="W183">
        <f t="shared" si="40"/>
        <v>2.303945848629676</v>
      </c>
      <c r="X183">
        <f t="shared" si="41"/>
        <v>1.3462906959105105</v>
      </c>
      <c r="Y183">
        <f t="shared" si="42"/>
        <v>0.58434129287858361</v>
      </c>
      <c r="AA183" s="3">
        <f t="shared" si="58"/>
        <v>-2.0853590245765385E-2</v>
      </c>
      <c r="AB183" s="3">
        <f t="shared" si="59"/>
        <v>-3.5523309101124223E-2</v>
      </c>
      <c r="AD183" s="5">
        <f t="shared" si="54"/>
        <v>-0.70645136193311364</v>
      </c>
      <c r="AE183" s="5">
        <f t="shared" si="54"/>
        <v>1.4638980733166163</v>
      </c>
      <c r="AF183" s="5">
        <f t="shared" si="54"/>
        <v>4.4504516772648328</v>
      </c>
      <c r="AG183" s="5">
        <f t="shared" si="54"/>
        <v>5.473855380471182E-2</v>
      </c>
      <c r="AH183" s="5">
        <f t="shared" si="54"/>
        <v>0.75250433664608707</v>
      </c>
      <c r="AI183" s="5">
        <f t="shared" si="54"/>
        <v>-0.59470854106635773</v>
      </c>
      <c r="AJ183" s="5">
        <f t="shared" si="54"/>
        <v>1.8631163301899401</v>
      </c>
      <c r="AK183" s="6">
        <f t="shared" si="52"/>
        <v>-1.3192009706692489</v>
      </c>
    </row>
    <row r="184" spans="1:37" x14ac:dyDescent="0.35">
      <c r="A184" t="s">
        <v>78</v>
      </c>
      <c r="B184">
        <v>1.13091692815049E-2</v>
      </c>
      <c r="C184">
        <v>2519.9376659577792</v>
      </c>
      <c r="D184">
        <v>2634.6693310038104</v>
      </c>
      <c r="E184">
        <v>91678.86</v>
      </c>
      <c r="F184">
        <v>93041.115478678636</v>
      </c>
      <c r="G184" s="13">
        <v>169.60124444276499</v>
      </c>
      <c r="H184">
        <v>177.06438574974013</v>
      </c>
      <c r="I184" s="3">
        <f t="shared" si="55"/>
        <v>-4.2149307865464329E-2</v>
      </c>
      <c r="L184">
        <f t="shared" si="44"/>
        <v>89.405394966934495</v>
      </c>
      <c r="M184">
        <f t="shared" si="45"/>
        <v>903.58730182058957</v>
      </c>
      <c r="N184">
        <f t="shared" si="46"/>
        <v>947.75077353804193</v>
      </c>
      <c r="O184">
        <f t="shared" si="47"/>
        <v>401.69696930818543</v>
      </c>
      <c r="P184">
        <f t="shared" si="48"/>
        <v>419.1913990896939</v>
      </c>
      <c r="Q184">
        <f t="shared" si="49"/>
        <v>527.2657794727337</v>
      </c>
      <c r="R184">
        <f t="shared" si="50"/>
        <v>563.96791272796986</v>
      </c>
      <c r="S184" s="6"/>
      <c r="T184" s="3">
        <f t="shared" si="56"/>
        <v>-4.3546893606689618E-2</v>
      </c>
      <c r="U184" s="3">
        <f t="shared" si="57"/>
        <v>-1.4641435366182898E-2</v>
      </c>
      <c r="W184">
        <f t="shared" ref="W184:W213" si="60">M184/O184</f>
        <v>2.2494252405657296</v>
      </c>
      <c r="X184">
        <f t="shared" ref="X184:X213" si="61">Q184/O184</f>
        <v>1.3125958614544855</v>
      </c>
      <c r="Y184">
        <f t="shared" ref="Y184:Y213" si="62">Q184/M184</f>
        <v>0.58352499909015343</v>
      </c>
      <c r="AA184" s="3">
        <f t="shared" si="58"/>
        <v>-4.6598191160093672E-2</v>
      </c>
      <c r="AB184" s="3">
        <f t="shared" si="59"/>
        <v>-4.1733751740849034E-2</v>
      </c>
      <c r="AD184" s="5">
        <f t="shared" si="54"/>
        <v>-0.63963135526079462</v>
      </c>
      <c r="AE184" s="5">
        <f t="shared" si="54"/>
        <v>-0.6785235392741229</v>
      </c>
      <c r="AF184" s="5">
        <f t="shared" si="54"/>
        <v>3.6776225409732355</v>
      </c>
      <c r="AG184" s="5">
        <f t="shared" si="54"/>
        <v>-0.28570038157093025</v>
      </c>
      <c r="AH184" s="5">
        <f t="shared" si="54"/>
        <v>1.0012498373296763</v>
      </c>
      <c r="AI184" s="5">
        <f t="shared" si="54"/>
        <v>-1.3120115453766124</v>
      </c>
      <c r="AJ184" s="5">
        <f t="shared" si="54"/>
        <v>1.6791619770759603</v>
      </c>
      <c r="AK184" s="6">
        <f t="shared" si="52"/>
        <v>-1.7813490081887799</v>
      </c>
    </row>
    <row r="185" spans="1:37" x14ac:dyDescent="0.35">
      <c r="A185" t="s">
        <v>79</v>
      </c>
      <c r="B185">
        <v>1.1301836632730201E-2</v>
      </c>
      <c r="C185">
        <v>2471.7211880534269</v>
      </c>
      <c r="D185">
        <v>2634.0005974412306</v>
      </c>
      <c r="E185">
        <v>92130.786000000007</v>
      </c>
      <c r="F185">
        <v>93591.550266007107</v>
      </c>
      <c r="G185" s="13">
        <v>167.204315636703</v>
      </c>
      <c r="H185">
        <v>177.44970447411072</v>
      </c>
      <c r="I185" s="3">
        <f t="shared" si="55"/>
        <v>-5.7736860524907119E-2</v>
      </c>
      <c r="L185">
        <f t="shared" si="44"/>
        <v>89.347426221084348</v>
      </c>
      <c r="M185">
        <f t="shared" si="45"/>
        <v>886.29806575675775</v>
      </c>
      <c r="N185">
        <f t="shared" si="46"/>
        <v>947.51021479172493</v>
      </c>
      <c r="O185">
        <f t="shared" si="47"/>
        <v>403.67711287183329</v>
      </c>
      <c r="P185">
        <f t="shared" si="48"/>
        <v>421.67135139272426</v>
      </c>
      <c r="Q185">
        <f t="shared" si="49"/>
        <v>519.8140739182063</v>
      </c>
      <c r="R185">
        <f t="shared" si="50"/>
        <v>565.19519169656735</v>
      </c>
      <c r="S185" s="6"/>
      <c r="T185" s="3">
        <f t="shared" si="56"/>
        <v>-6.1609480857919396E-2</v>
      </c>
      <c r="U185" s="3">
        <f t="shared" si="57"/>
        <v>-1.5607864832405283E-2</v>
      </c>
      <c r="W185">
        <f t="shared" si="60"/>
        <v>2.1955618426109673</v>
      </c>
      <c r="X185">
        <f t="shared" si="61"/>
        <v>1.2876976606876553</v>
      </c>
      <c r="Y185">
        <f t="shared" si="62"/>
        <v>0.58650029149546623</v>
      </c>
      <c r="AA185" s="3">
        <f t="shared" si="58"/>
        <v>-6.4603154751658676E-2</v>
      </c>
      <c r="AB185" s="3">
        <f t="shared" si="59"/>
        <v>-4.2673609344003105E-2</v>
      </c>
      <c r="AD185" s="5">
        <f t="shared" ref="AD185:AJ200" si="63">(AVERAGE(L182:L185)/AVERAGE(L178:L181)-1)*100</f>
        <v>-0.55911352499199429</v>
      </c>
      <c r="AE185" s="5">
        <f t="shared" si="63"/>
        <v>-2.5630862925672959</v>
      </c>
      <c r="AF185" s="5">
        <f t="shared" si="63"/>
        <v>2.8764171197573907</v>
      </c>
      <c r="AG185" s="5">
        <f t="shared" si="63"/>
        <v>-0.56196052817744091</v>
      </c>
      <c r="AH185" s="5">
        <f t="shared" si="63"/>
        <v>1.3134770652833749</v>
      </c>
      <c r="AI185" s="5">
        <f t="shared" si="63"/>
        <v>-2.2267439564251923</v>
      </c>
      <c r="AJ185" s="5">
        <f t="shared" si="63"/>
        <v>1.5234604999268431</v>
      </c>
      <c r="AK185" s="6">
        <f t="shared" si="52"/>
        <v>-2.4616355045189033</v>
      </c>
    </row>
    <row r="186" spans="1:37" x14ac:dyDescent="0.35">
      <c r="A186" t="s">
        <v>80</v>
      </c>
      <c r="B186">
        <v>1.1298004696392101E-2</v>
      </c>
      <c r="C186">
        <v>2454.427654356165</v>
      </c>
      <c r="D186">
        <v>2625.951116491874</v>
      </c>
      <c r="E186">
        <v>90375.931078304129</v>
      </c>
      <c r="F186">
        <v>93848.205637508785</v>
      </c>
      <c r="G186" s="13">
        <v>165.725046733548</v>
      </c>
      <c r="H186">
        <v>177.36097037860128</v>
      </c>
      <c r="I186" s="3">
        <f t="shared" si="55"/>
        <v>-6.5605886234242003E-2</v>
      </c>
      <c r="J186">
        <f>AVERAGE(H186:H189)</f>
        <v>177.05286227724747</v>
      </c>
      <c r="K186" s="20">
        <f>AVERAGE(G183:G186)</f>
        <v>169.08702850822073</v>
      </c>
      <c r="L186">
        <f t="shared" si="44"/>
        <v>89.317132591793978</v>
      </c>
      <c r="M186">
        <f t="shared" si="45"/>
        <v>880.09703242821581</v>
      </c>
      <c r="N186">
        <f t="shared" si="46"/>
        <v>944.61463252393969</v>
      </c>
      <c r="O186">
        <f t="shared" si="47"/>
        <v>395.98810033807376</v>
      </c>
      <c r="P186">
        <f t="shared" si="48"/>
        <v>422.82769742007093</v>
      </c>
      <c r="Q186">
        <f t="shared" si="49"/>
        <v>515.21524049670381</v>
      </c>
      <c r="R186">
        <f t="shared" si="50"/>
        <v>564.91256465996503</v>
      </c>
      <c r="S186" s="6"/>
      <c r="T186" s="3">
        <f t="shared" si="56"/>
        <v>-6.5318604393845292E-2</v>
      </c>
      <c r="U186" s="3">
        <f t="shared" si="57"/>
        <v>-3.6998838023780789E-2</v>
      </c>
      <c r="W186">
        <f t="shared" si="60"/>
        <v>2.2225340399795734</v>
      </c>
      <c r="X186">
        <f t="shared" si="61"/>
        <v>1.3010876843441512</v>
      </c>
      <c r="Y186">
        <f t="shared" si="62"/>
        <v>0.5854073147766542</v>
      </c>
      <c r="AA186" s="3">
        <f t="shared" si="58"/>
        <v>-6.8300445360810924E-2</v>
      </c>
      <c r="AB186" s="3">
        <f t="shared" si="59"/>
        <v>-6.3476440275227697E-2</v>
      </c>
      <c r="AD186" s="5">
        <f t="shared" si="63"/>
        <v>-0.46632457100299618</v>
      </c>
      <c r="AE186" s="5">
        <f t="shared" si="63"/>
        <v>-3.9967306666938707</v>
      </c>
      <c r="AF186" s="5">
        <f t="shared" si="63"/>
        <v>2.024283931473625</v>
      </c>
      <c r="AG186" s="5">
        <f t="shared" si="63"/>
        <v>-0.86792308759148229</v>
      </c>
      <c r="AH186" s="5">
        <f t="shared" si="63"/>
        <v>1.6290648960929799</v>
      </c>
      <c r="AI186" s="5">
        <f t="shared" si="63"/>
        <v>-3.5411344602603645</v>
      </c>
      <c r="AJ186" s="5">
        <f t="shared" si="63"/>
        <v>1.3530014927780609</v>
      </c>
      <c r="AK186" s="6">
        <f t="shared" si="52"/>
        <v>-3.6172435722812857</v>
      </c>
    </row>
    <row r="187" spans="1:37" x14ac:dyDescent="0.35">
      <c r="A187" t="s">
        <v>81</v>
      </c>
      <c r="B187">
        <v>1.12977414409369E-2</v>
      </c>
      <c r="C187">
        <v>2408.2496860504257</v>
      </c>
      <c r="D187">
        <v>2611.3046262101516</v>
      </c>
      <c r="E187">
        <v>90363.14</v>
      </c>
      <c r="F187">
        <v>94124.578160835517</v>
      </c>
      <c r="G187" s="13">
        <v>163.10486807816699</v>
      </c>
      <c r="H187">
        <v>177.12176113479163</v>
      </c>
      <c r="I187" s="3">
        <f t="shared" si="55"/>
        <v>-7.9137046553854146E-2</v>
      </c>
      <c r="J187" s="7"/>
      <c r="K187" s="7"/>
      <c r="L187">
        <f t="shared" si="44"/>
        <v>89.315051408166468</v>
      </c>
      <c r="M187">
        <f t="shared" si="45"/>
        <v>863.53875547215443</v>
      </c>
      <c r="N187">
        <f t="shared" si="46"/>
        <v>939.34595522513382</v>
      </c>
      <c r="O187">
        <f t="shared" si="47"/>
        <v>395.93205538519197</v>
      </c>
      <c r="P187">
        <f t="shared" si="48"/>
        <v>424.07287794189983</v>
      </c>
      <c r="Q187">
        <f t="shared" si="49"/>
        <v>507.06948339671084</v>
      </c>
      <c r="R187">
        <f t="shared" si="50"/>
        <v>564.15065911150964</v>
      </c>
      <c r="S187" s="6"/>
      <c r="T187" s="3">
        <f t="shared" si="56"/>
        <v>-7.7759958804356155E-2</v>
      </c>
      <c r="U187" s="3">
        <f t="shared" si="57"/>
        <v>-3.9962337514099167E-2</v>
      </c>
      <c r="W187">
        <f t="shared" si="60"/>
        <v>2.1810276377648687</v>
      </c>
      <c r="X187">
        <f t="shared" si="61"/>
        <v>1.2806982321837928</v>
      </c>
      <c r="Y187">
        <f t="shared" si="62"/>
        <v>0.58719945130831097</v>
      </c>
      <c r="AA187" s="3">
        <f t="shared" si="58"/>
        <v>-8.0702109091224661E-2</v>
      </c>
      <c r="AB187" s="3">
        <f t="shared" si="59"/>
        <v>-6.6358458700023992E-2</v>
      </c>
      <c r="AD187" s="5">
        <f t="shared" si="63"/>
        <v>-0.36279766327046437</v>
      </c>
      <c r="AE187" s="5">
        <f t="shared" si="63"/>
        <v>-5.325191067687074</v>
      </c>
      <c r="AF187" s="5">
        <f t="shared" si="63"/>
        <v>1.051408820761357</v>
      </c>
      <c r="AG187" s="5">
        <f t="shared" si="63"/>
        <v>-0.98585705596032636</v>
      </c>
      <c r="AH187" s="5">
        <f t="shared" si="63"/>
        <v>1.917691273136124</v>
      </c>
      <c r="AI187" s="5">
        <f t="shared" si="63"/>
        <v>-4.6659424177362023</v>
      </c>
      <c r="AJ187" s="5">
        <f t="shared" si="63"/>
        <v>1.1158685036325444</v>
      </c>
      <c r="AK187" s="6">
        <f t="shared" si="52"/>
        <v>-5.1814446796794771</v>
      </c>
    </row>
    <row r="188" spans="1:37" x14ac:dyDescent="0.35">
      <c r="A188" t="s">
        <v>82</v>
      </c>
      <c r="B188">
        <v>1.13010080937508E-2</v>
      </c>
      <c r="C188">
        <v>2399.6184005073396</v>
      </c>
      <c r="D188">
        <v>2594.4946404785551</v>
      </c>
      <c r="E188">
        <v>90204.709000000003</v>
      </c>
      <c r="F188">
        <v>94461.27732878449</v>
      </c>
      <c r="G188" s="13">
        <v>163.839048241482</v>
      </c>
      <c r="H188">
        <v>176.91737293947801</v>
      </c>
      <c r="I188" s="3">
        <f t="shared" si="55"/>
        <v>-7.3923348966243113E-2</v>
      </c>
      <c r="L188">
        <f t="shared" si="44"/>
        <v>89.340876150707388</v>
      </c>
      <c r="M188">
        <f t="shared" si="45"/>
        <v>860.44379002103244</v>
      </c>
      <c r="N188">
        <f t="shared" si="46"/>
        <v>933.29901916647702</v>
      </c>
      <c r="O188">
        <f t="shared" si="47"/>
        <v>395.23787951362834</v>
      </c>
      <c r="P188">
        <f t="shared" si="48"/>
        <v>425.58985669434406</v>
      </c>
      <c r="Q188">
        <f t="shared" si="49"/>
        <v>509.3519435128236</v>
      </c>
      <c r="R188">
        <f t="shared" si="50"/>
        <v>563.49966211169408</v>
      </c>
      <c r="S188" s="6"/>
      <c r="T188" s="3">
        <f t="shared" si="56"/>
        <v>-7.5111444414188711E-2</v>
      </c>
      <c r="U188" s="3">
        <f t="shared" si="57"/>
        <v>-4.5061515672384589E-2</v>
      </c>
      <c r="W188">
        <f t="shared" si="60"/>
        <v>2.1770276449207677</v>
      </c>
      <c r="X188">
        <f t="shared" si="61"/>
        <v>1.2887224881876749</v>
      </c>
      <c r="Y188">
        <f t="shared" si="62"/>
        <v>0.59196422755328748</v>
      </c>
      <c r="AA188" s="3">
        <f t="shared" si="58"/>
        <v>-7.8062044049409862E-2</v>
      </c>
      <c r="AB188" s="3">
        <f t="shared" si="59"/>
        <v>-7.1317435562178622E-2</v>
      </c>
      <c r="AD188" s="5">
        <f t="shared" si="63"/>
        <v>-0.2505136438898492</v>
      </c>
      <c r="AE188" s="5">
        <f t="shared" si="63"/>
        <v>-5.5510303659284999</v>
      </c>
      <c r="AF188" s="5">
        <f t="shared" si="63"/>
        <v>4.0863590200745925E-2</v>
      </c>
      <c r="AG188" s="5">
        <f t="shared" si="63"/>
        <v>-1.2600424885628736</v>
      </c>
      <c r="AH188" s="5">
        <f t="shared" si="63"/>
        <v>1.8548778379996689</v>
      </c>
      <c r="AI188" s="5">
        <f t="shared" si="63"/>
        <v>-4.807788560810633</v>
      </c>
      <c r="AJ188" s="5">
        <f t="shared" si="63"/>
        <v>0.69067537864297979</v>
      </c>
      <c r="AK188" s="6">
        <f t="shared" si="52"/>
        <v>-7.9609960185012607</v>
      </c>
    </row>
    <row r="189" spans="1:37" x14ac:dyDescent="0.35">
      <c r="A189" t="s">
        <v>83</v>
      </c>
      <c r="B189">
        <v>1.1307615151319301E-2</v>
      </c>
      <c r="C189">
        <v>2395.1583239447368</v>
      </c>
      <c r="D189">
        <v>2581.6525898322416</v>
      </c>
      <c r="E189">
        <v>90162.843879887863</v>
      </c>
      <c r="F189">
        <v>94706.637268696242</v>
      </c>
      <c r="G189" s="13">
        <v>163.02748612248899</v>
      </c>
      <c r="H189">
        <v>176.81134465611896</v>
      </c>
      <c r="I189" s="3">
        <f t="shared" si="55"/>
        <v>-7.7957998455575606E-2</v>
      </c>
      <c r="L189">
        <f t="shared" si="44"/>
        <v>89.393108686694546</v>
      </c>
      <c r="M189">
        <f t="shared" si="45"/>
        <v>858.84451691140032</v>
      </c>
      <c r="N189">
        <f t="shared" si="46"/>
        <v>928.67944004486435</v>
      </c>
      <c r="O189">
        <f t="shared" si="47"/>
        <v>395.05444472976683</v>
      </c>
      <c r="P189">
        <f t="shared" si="48"/>
        <v>426.69531180376543</v>
      </c>
      <c r="Q189">
        <f t="shared" si="49"/>
        <v>506.82891407004263</v>
      </c>
      <c r="R189">
        <f t="shared" si="50"/>
        <v>563.1619513439249</v>
      </c>
      <c r="S189" s="6"/>
      <c r="T189" s="3">
        <f t="shared" si="56"/>
        <v>-7.2238327737049746E-2</v>
      </c>
      <c r="U189" s="3">
        <f t="shared" si="57"/>
        <v>-4.79775601779312E-2</v>
      </c>
      <c r="W189">
        <f t="shared" si="60"/>
        <v>2.1739902648073852</v>
      </c>
      <c r="X189">
        <f t="shared" si="61"/>
        <v>1.2829343419151606</v>
      </c>
      <c r="Y189">
        <f t="shared" si="62"/>
        <v>0.59012883483580281</v>
      </c>
      <c r="AA189" s="3">
        <f t="shared" si="58"/>
        <v>-7.5198093251736431E-2</v>
      </c>
      <c r="AB189" s="3">
        <f t="shared" si="59"/>
        <v>-7.4153303771357204E-2</v>
      </c>
      <c r="AD189" s="5">
        <f t="shared" si="63"/>
        <v>-0.13222140867952259</v>
      </c>
      <c r="AE189" s="5">
        <f t="shared" si="63"/>
        <v>-5.0143706463973148</v>
      </c>
      <c r="AF189" s="5">
        <f t="shared" si="63"/>
        <v>-0.85964111019323219</v>
      </c>
      <c r="AG189" s="5">
        <f t="shared" si="63"/>
        <v>-1.6252729449833248</v>
      </c>
      <c r="AH189" s="5">
        <f t="shared" si="63"/>
        <v>1.6482982030264104</v>
      </c>
      <c r="AI189" s="5">
        <f t="shared" si="63"/>
        <v>-4.4050770301689246</v>
      </c>
      <c r="AJ189" s="5">
        <f t="shared" si="63"/>
        <v>0.25318840785106822</v>
      </c>
      <c r="AK189" s="6">
        <f t="shared" si="52"/>
        <v>-18.398415146873951</v>
      </c>
    </row>
    <row r="190" spans="1:37" x14ac:dyDescent="0.35">
      <c r="A190" t="s">
        <v>84</v>
      </c>
      <c r="B190">
        <v>1.1317270020069501E-2</v>
      </c>
      <c r="C190">
        <v>2353.9621699575027</v>
      </c>
      <c r="D190">
        <v>2561.9258638325596</v>
      </c>
      <c r="E190">
        <v>88381.65</v>
      </c>
      <c r="F190">
        <v>94623.113773467296</v>
      </c>
      <c r="G190" s="13">
        <v>162.516316573355</v>
      </c>
      <c r="H190">
        <v>176.20716935790296</v>
      </c>
      <c r="I190" s="3">
        <f t="shared" si="55"/>
        <v>-7.7697478680562648E-2</v>
      </c>
      <c r="J190">
        <f>AVERAGE(H190:H193)</f>
        <v>176.16297075084634</v>
      </c>
      <c r="K190" s="20">
        <f>AVERAGE(G187:G190)</f>
        <v>163.12192975387325</v>
      </c>
      <c r="L190">
        <f t="shared" si="44"/>
        <v>89.469435898046598</v>
      </c>
      <c r="M190">
        <f t="shared" si="45"/>
        <v>844.07259531604518</v>
      </c>
      <c r="N190">
        <f t="shared" si="46"/>
        <v>921.58328584989044</v>
      </c>
      <c r="O190">
        <f t="shared" si="47"/>
        <v>387.25002631421012</v>
      </c>
      <c r="P190">
        <f t="shared" si="48"/>
        <v>426.31900149577149</v>
      </c>
      <c r="Q190">
        <f t="shared" si="49"/>
        <v>505.23976175189551</v>
      </c>
      <c r="R190">
        <f t="shared" si="50"/>
        <v>561.2375921318004</v>
      </c>
      <c r="S190" s="6"/>
      <c r="T190" s="3">
        <f t="shared" si="56"/>
        <v>-8.1174750921148786E-2</v>
      </c>
      <c r="U190" s="3">
        <f t="shared" si="57"/>
        <v>-6.5961301890885671E-2</v>
      </c>
      <c r="W190">
        <f t="shared" si="60"/>
        <v>2.1796579417948823</v>
      </c>
      <c r="X190">
        <f t="shared" si="61"/>
        <v>1.3046861908847229</v>
      </c>
      <c r="Y190">
        <f t="shared" si="62"/>
        <v>0.59857382475818821</v>
      </c>
      <c r="AA190" s="3">
        <f t="shared" si="58"/>
        <v>-8.4106007263754057E-2</v>
      </c>
      <c r="AB190" s="3">
        <f t="shared" si="59"/>
        <v>-9.1642584647845915E-2</v>
      </c>
      <c r="AD190" s="5">
        <f t="shared" si="63"/>
        <v>-1.143523491851095E-2</v>
      </c>
      <c r="AE190" s="5">
        <f t="shared" si="63"/>
        <v>-4.6690301395266083</v>
      </c>
      <c r="AF190" s="5">
        <f t="shared" si="63"/>
        <v>-1.6230055003400357</v>
      </c>
      <c r="AG190" s="5">
        <f t="shared" si="63"/>
        <v>-1.8260777703872577</v>
      </c>
      <c r="AH190" s="5">
        <f t="shared" si="63"/>
        <v>1.3586648592716966</v>
      </c>
      <c r="AI190" s="5">
        <f t="shared" si="63"/>
        <v>-3.5278275376738888</v>
      </c>
      <c r="AJ190" s="5">
        <f t="shared" si="63"/>
        <v>-0.15522486607537633</v>
      </c>
      <c r="AK190" s="6">
        <f t="shared" si="52"/>
        <v>21.727206193631343</v>
      </c>
    </row>
    <row r="191" spans="1:37" x14ac:dyDescent="0.35">
      <c r="A191" t="s">
        <v>85</v>
      </c>
      <c r="B191">
        <v>1.13295464650837E-2</v>
      </c>
      <c r="C191">
        <v>2369.2763399682972</v>
      </c>
      <c r="D191">
        <v>2541.2174131488164</v>
      </c>
      <c r="E191">
        <v>89638.218999999997</v>
      </c>
      <c r="F191">
        <v>95045.752227918827</v>
      </c>
      <c r="G191" s="13">
        <v>164.54656047709301</v>
      </c>
      <c r="H191">
        <v>176.07584946536804</v>
      </c>
      <c r="I191" s="3">
        <f t="shared" si="55"/>
        <v>-6.5479104734023713E-2</v>
      </c>
      <c r="J191" s="7"/>
      <c r="K191" s="7"/>
      <c r="L191">
        <f t="shared" si="44"/>
        <v>89.566488156082855</v>
      </c>
      <c r="M191">
        <f t="shared" si="45"/>
        <v>849.56387779759677</v>
      </c>
      <c r="N191">
        <f t="shared" si="46"/>
        <v>914.13398284881373</v>
      </c>
      <c r="O191">
        <f t="shared" si="47"/>
        <v>392.75576623098721</v>
      </c>
      <c r="P191">
        <f t="shared" si="48"/>
        <v>428.22317476496715</v>
      </c>
      <c r="Q191">
        <f t="shared" si="49"/>
        <v>511.55149689240886</v>
      </c>
      <c r="R191">
        <f t="shared" si="50"/>
        <v>560.81932503997962</v>
      </c>
      <c r="S191" s="6"/>
      <c r="T191" s="3">
        <f t="shared" si="56"/>
        <v>-6.766090626125032E-2</v>
      </c>
      <c r="U191" s="3">
        <f t="shared" si="57"/>
        <v>-5.6894002111231856E-2</v>
      </c>
      <c r="W191">
        <f t="shared" si="60"/>
        <v>2.1630844174492703</v>
      </c>
      <c r="X191">
        <f t="shared" si="61"/>
        <v>1.3024671841267268</v>
      </c>
      <c r="Y191">
        <f t="shared" si="62"/>
        <v>0.60213423647266084</v>
      </c>
      <c r="AA191" s="3">
        <f t="shared" si="58"/>
        <v>-7.0635274765729839E-2</v>
      </c>
      <c r="AB191" s="3">
        <f t="shared" si="59"/>
        <v>-8.2824589195683918E-2</v>
      </c>
      <c r="AD191" s="5">
        <f t="shared" si="63"/>
        <v>0.10770001482003355</v>
      </c>
      <c r="AE191" s="5">
        <f t="shared" si="63"/>
        <v>-3.4129235435506833</v>
      </c>
      <c r="AF191" s="5">
        <f t="shared" si="63"/>
        <v>-2.1572127097502114</v>
      </c>
      <c r="AG191" s="5">
        <f t="shared" si="63"/>
        <v>-1.6901157265883038</v>
      </c>
      <c r="AH191" s="5">
        <f t="shared" si="63"/>
        <v>1.1295433798409693</v>
      </c>
      <c r="AI191" s="5">
        <f t="shared" si="63"/>
        <v>-1.7586297483134672</v>
      </c>
      <c r="AJ191" s="5">
        <f t="shared" si="63"/>
        <v>-0.4210294357965827</v>
      </c>
      <c r="AK191" s="6">
        <f t="shared" si="52"/>
        <v>3.1769757617686767</v>
      </c>
    </row>
    <row r="192" spans="1:37" x14ac:dyDescent="0.35">
      <c r="A192" t="s">
        <v>86</v>
      </c>
      <c r="B192">
        <v>1.1343986960806801E-2</v>
      </c>
      <c r="C192">
        <v>2353.5825602165778</v>
      </c>
      <c r="D192">
        <v>2522.3603663778035</v>
      </c>
      <c r="E192">
        <v>90817.125</v>
      </c>
      <c r="F192">
        <v>95601.046546165773</v>
      </c>
      <c r="G192" s="13">
        <v>165.66247374473301</v>
      </c>
      <c r="H192">
        <v>176.15728525033398</v>
      </c>
      <c r="I192" s="3">
        <f t="shared" si="55"/>
        <v>-5.95763694398843E-2</v>
      </c>
      <c r="L192">
        <f t="shared" si="44"/>
        <v>89.680648461893611</v>
      </c>
      <c r="M192">
        <f t="shared" si="45"/>
        <v>843.93647665478591</v>
      </c>
      <c r="N192">
        <f t="shared" si="46"/>
        <v>907.35067214884759</v>
      </c>
      <c r="O192">
        <f t="shared" si="47"/>
        <v>397.92122059308588</v>
      </c>
      <c r="P192">
        <f t="shared" si="48"/>
        <v>430.72502140529292</v>
      </c>
      <c r="Q192">
        <f t="shared" si="49"/>
        <v>515.02071010967813</v>
      </c>
      <c r="R192">
        <f t="shared" si="50"/>
        <v>561.07870622199505</v>
      </c>
      <c r="S192" s="6"/>
      <c r="T192" s="3">
        <f t="shared" si="56"/>
        <v>-6.6912645952963645E-2</v>
      </c>
      <c r="U192" s="3">
        <f t="shared" si="57"/>
        <v>-5.0040472557542737E-2</v>
      </c>
      <c r="W192">
        <f t="shared" si="60"/>
        <v>2.1208632085439723</v>
      </c>
      <c r="X192">
        <f t="shared" si="61"/>
        <v>1.2942780717802889</v>
      </c>
      <c r="Y192">
        <f t="shared" si="62"/>
        <v>0.61026004249884858</v>
      </c>
      <c r="AA192" s="3">
        <f t="shared" si="58"/>
        <v>-6.9889401573792864E-2</v>
      </c>
      <c r="AB192" s="3">
        <f t="shared" si="59"/>
        <v>-7.6159496620792133E-2</v>
      </c>
      <c r="AD192" s="5">
        <f t="shared" si="63"/>
        <v>0.22086470299504946</v>
      </c>
      <c r="AE192" s="5">
        <f t="shared" si="63"/>
        <v>-2.6919773901403987</v>
      </c>
      <c r="AF192" s="5">
        <f t="shared" si="63"/>
        <v>-2.4708666192153839</v>
      </c>
      <c r="AG192" s="5">
        <f t="shared" si="63"/>
        <v>-1.1222841198789801</v>
      </c>
      <c r="AH192" s="5">
        <f t="shared" si="63"/>
        <v>1.0507099259740249</v>
      </c>
      <c r="AI192" s="5">
        <f t="shared" si="63"/>
        <v>-0.62442925108449066</v>
      </c>
      <c r="AJ192" s="5">
        <f t="shared" si="63"/>
        <v>-0.50760544080619141</v>
      </c>
      <c r="AK192" s="6">
        <f t="shared" si="52"/>
        <v>0.2301468835573488</v>
      </c>
    </row>
    <row r="193" spans="1:37" x14ac:dyDescent="0.35">
      <c r="A193" t="s">
        <v>87</v>
      </c>
      <c r="B193">
        <v>1.1360109921393E-2</v>
      </c>
      <c r="C193">
        <v>2327.9436922908121</v>
      </c>
      <c r="D193">
        <v>2504.3831412247632</v>
      </c>
      <c r="E193">
        <v>91920.016000000003</v>
      </c>
      <c r="F193">
        <v>96073.374768372232</v>
      </c>
      <c r="G193" s="13">
        <v>165.85472130196999</v>
      </c>
      <c r="H193">
        <v>176.21157892978039</v>
      </c>
      <c r="I193" s="3">
        <f t="shared" si="55"/>
        <v>-5.8775125282417254E-2</v>
      </c>
      <c r="L193">
        <f t="shared" si="44"/>
        <v>89.808109606330007</v>
      </c>
      <c r="M193">
        <f t="shared" si="45"/>
        <v>834.74301294187626</v>
      </c>
      <c r="N193">
        <f t="shared" si="46"/>
        <v>900.88385339312538</v>
      </c>
      <c r="O193">
        <f t="shared" si="47"/>
        <v>402.7536102211559</v>
      </c>
      <c r="P193">
        <f t="shared" si="48"/>
        <v>432.85306906763685</v>
      </c>
      <c r="Q193">
        <f t="shared" si="49"/>
        <v>515.61838000562341</v>
      </c>
      <c r="R193">
        <f t="shared" si="50"/>
        <v>561.25163706261583</v>
      </c>
      <c r="S193" s="6"/>
      <c r="T193" s="3">
        <f t="shared" si="56"/>
        <v>-7.045225869379701E-2</v>
      </c>
      <c r="U193" s="3">
        <f t="shared" si="57"/>
        <v>-4.3231111412352807E-2</v>
      </c>
      <c r="W193">
        <f t="shared" si="60"/>
        <v>2.0725897714076624</v>
      </c>
      <c r="X193">
        <f t="shared" si="61"/>
        <v>1.2802327947414112</v>
      </c>
      <c r="Y193">
        <f t="shared" si="62"/>
        <v>0.61769714991495983</v>
      </c>
      <c r="AA193" s="3">
        <f t="shared" si="58"/>
        <v>-7.3417722164886845E-2</v>
      </c>
      <c r="AB193" s="3">
        <f t="shared" si="59"/>
        <v>-6.9537358049268416E-2</v>
      </c>
      <c r="AD193" s="5">
        <f t="shared" si="63"/>
        <v>0.32418101824236434</v>
      </c>
      <c r="AE193" s="5">
        <f t="shared" si="63"/>
        <v>-2.6165208835417286</v>
      </c>
      <c r="AF193" s="5">
        <f t="shared" si="63"/>
        <v>-2.7226084418670471</v>
      </c>
      <c r="AG193" s="5">
        <f t="shared" si="63"/>
        <v>-9.6817376086810736E-2</v>
      </c>
      <c r="AH193" s="5">
        <f t="shared" si="63"/>
        <v>1.1143291980883818</v>
      </c>
      <c r="AI193" s="5">
        <f t="shared" si="63"/>
        <v>0.43978016429555566</v>
      </c>
      <c r="AJ193" s="5">
        <f t="shared" si="63"/>
        <v>-0.50261346524161921</v>
      </c>
      <c r="AK193" s="6">
        <f t="shared" si="52"/>
        <v>-1.8749868332400168</v>
      </c>
    </row>
    <row r="194" spans="1:37" x14ac:dyDescent="0.35">
      <c r="A194" t="s">
        <v>88</v>
      </c>
      <c r="B194">
        <v>1.1377425763520899E-2</v>
      </c>
      <c r="C194">
        <v>2314.7926762861371</v>
      </c>
      <c r="D194">
        <v>2486.9180063326489</v>
      </c>
      <c r="E194">
        <v>90863.975999999995</v>
      </c>
      <c r="F194">
        <v>96353.044610196448</v>
      </c>
      <c r="G194" s="13">
        <v>166.81261969368501</v>
      </c>
      <c r="H194">
        <v>176.11950858332665</v>
      </c>
      <c r="I194" s="3">
        <f t="shared" si="55"/>
        <v>-5.2844167943145913E-2</v>
      </c>
      <c r="J194">
        <f>AVERAGE(H194:H197)</f>
        <v>176.24473656106238</v>
      </c>
      <c r="K194" s="20">
        <f>AVERAGE(G191:G194)</f>
        <v>165.71909380437023</v>
      </c>
      <c r="L194">
        <f t="shared" si="44"/>
        <v>89.945001155664372</v>
      </c>
      <c r="M194">
        <f t="shared" si="45"/>
        <v>830.02738396882899</v>
      </c>
      <c r="N194">
        <f t="shared" si="46"/>
        <v>894.60124520804402</v>
      </c>
      <c r="O194">
        <f t="shared" si="47"/>
        <v>398.12650133838594</v>
      </c>
      <c r="P194">
        <f t="shared" si="48"/>
        <v>434.11310546847244</v>
      </c>
      <c r="Q194">
        <f t="shared" si="49"/>
        <v>518.596347790133</v>
      </c>
      <c r="R194">
        <f t="shared" si="50"/>
        <v>560.95838373053675</v>
      </c>
      <c r="S194" s="6"/>
      <c r="T194" s="3">
        <f t="shared" si="56"/>
        <v>-6.9212305998112789E-2</v>
      </c>
      <c r="U194" s="3">
        <f t="shared" si="57"/>
        <v>-5.696829438449913E-2</v>
      </c>
      <c r="W194">
        <f t="shared" si="60"/>
        <v>2.0848332908724174</v>
      </c>
      <c r="X194">
        <f t="shared" si="61"/>
        <v>1.3025918798340788</v>
      </c>
      <c r="Y194">
        <f t="shared" si="62"/>
        <v>0.62479426318494624</v>
      </c>
      <c r="AA194" s="3">
        <f t="shared" si="58"/>
        <v>-7.2181725193326884E-2</v>
      </c>
      <c r="AB194" s="3">
        <f t="shared" si="59"/>
        <v>-8.2896838811746143E-2</v>
      </c>
      <c r="AD194" s="5">
        <f t="shared" si="63"/>
        <v>0.41446116824996881</v>
      </c>
      <c r="AE194" s="5">
        <f t="shared" si="63"/>
        <v>-2.0026529286589323</v>
      </c>
      <c r="AF194" s="5">
        <f t="shared" si="63"/>
        <v>-2.8455700548092211</v>
      </c>
      <c r="AG194" s="5">
        <f t="shared" si="63"/>
        <v>1.1492206274548833</v>
      </c>
      <c r="AH194" s="5">
        <f t="shared" si="63"/>
        <v>1.3647522176187366</v>
      </c>
      <c r="AI194" s="5">
        <f t="shared" si="63"/>
        <v>1.5921611854492701</v>
      </c>
      <c r="AJ194" s="5">
        <f t="shared" si="63"/>
        <v>-0.35264817037536922</v>
      </c>
      <c r="AK194" s="6">
        <f t="shared" si="52"/>
        <v>-5.5148715325944444</v>
      </c>
    </row>
    <row r="195" spans="1:37" x14ac:dyDescent="0.35">
      <c r="A195" t="s">
        <v>89</v>
      </c>
      <c r="B195">
        <v>1.13954310870434E-2</v>
      </c>
      <c r="C195">
        <v>2350.6274522982685</v>
      </c>
      <c r="D195">
        <v>2474.3440152596695</v>
      </c>
      <c r="E195">
        <v>91740.899617500414</v>
      </c>
      <c r="F195">
        <v>96581.011365793311</v>
      </c>
      <c r="G195" s="13">
        <v>168.14223065781499</v>
      </c>
      <c r="H195">
        <v>176.15974538213555</v>
      </c>
      <c r="I195" s="3">
        <f t="shared" si="55"/>
        <v>-4.5512751547911935E-2</v>
      </c>
      <c r="J195" s="7"/>
      <c r="K195" s="7"/>
      <c r="L195">
        <f t="shared" si="44"/>
        <v>90.08734344632839</v>
      </c>
      <c r="M195">
        <f t="shared" si="45"/>
        <v>842.87684806691811</v>
      </c>
      <c r="N195">
        <f t="shared" si="46"/>
        <v>890.07809324144171</v>
      </c>
      <c r="O195">
        <f t="shared" si="47"/>
        <v>401.9687999824211</v>
      </c>
      <c r="P195">
        <f t="shared" si="48"/>
        <v>435.1401965854796</v>
      </c>
      <c r="Q195">
        <f t="shared" si="49"/>
        <v>522.72991628900138</v>
      </c>
      <c r="R195">
        <f t="shared" si="50"/>
        <v>561.08654198970908</v>
      </c>
      <c r="S195" s="6"/>
      <c r="T195" s="3">
        <f t="shared" si="56"/>
        <v>-4.9999742234071554E-2</v>
      </c>
      <c r="U195" s="3">
        <f t="shared" si="57"/>
        <v>-5.0114527481611604E-2</v>
      </c>
      <c r="W195">
        <f t="shared" si="60"/>
        <v>2.0968713196242565</v>
      </c>
      <c r="X195">
        <f t="shared" si="61"/>
        <v>1.3004241033429993</v>
      </c>
      <c r="Y195">
        <f t="shared" si="62"/>
        <v>0.62017353719923329</v>
      </c>
      <c r="AA195" s="3">
        <f t="shared" si="58"/>
        <v>-5.3030453769093988E-2</v>
      </c>
      <c r="AB195" s="3">
        <f t="shared" si="59"/>
        <v>-7.6231515413543893E-2</v>
      </c>
      <c r="AD195" s="5">
        <f t="shared" si="63"/>
        <v>0.48947486503565507</v>
      </c>
      <c r="AE195" s="5">
        <f t="shared" si="63"/>
        <v>-1.7973164475320602</v>
      </c>
      <c r="AF195" s="5">
        <f t="shared" si="63"/>
        <v>-2.8337070334829684</v>
      </c>
      <c r="AG195" s="5">
        <f t="shared" si="63"/>
        <v>1.9405242240737586</v>
      </c>
      <c r="AH195" s="5">
        <f t="shared" si="63"/>
        <v>1.5235312375258214</v>
      </c>
      <c r="AI195" s="5">
        <f t="shared" si="63"/>
        <v>1.9180409635735307</v>
      </c>
      <c r="AJ195" s="5">
        <f t="shared" si="63"/>
        <v>-0.19314385341637763</v>
      </c>
      <c r="AK195" s="6">
        <f t="shared" si="52"/>
        <v>-10.930634237884012</v>
      </c>
    </row>
    <row r="196" spans="1:37" x14ac:dyDescent="0.35">
      <c r="A196" t="s">
        <v>90</v>
      </c>
      <c r="B196">
        <v>1.1413700410711001E-2</v>
      </c>
      <c r="C196">
        <v>2373.3589190725388</v>
      </c>
      <c r="D196">
        <v>2463.0818877301294</v>
      </c>
      <c r="E196">
        <v>92618.455911373807</v>
      </c>
      <c r="F196">
        <v>96810.743605445372</v>
      </c>
      <c r="G196" s="13">
        <v>168.020167593227</v>
      </c>
      <c r="H196">
        <v>176.24941014666061</v>
      </c>
      <c r="I196" s="3">
        <f t="shared" si="55"/>
        <v>-4.6690894151565632E-2</v>
      </c>
      <c r="L196">
        <f t="shared" ref="L196:L217" si="64">B196/AVERAGE(B$3:B$6)*100</f>
        <v>90.231772807815787</v>
      </c>
      <c r="M196">
        <f t="shared" ref="M196:M217" si="65">C196/AVERAGE(C$3:C$6)*100</f>
        <v>851.02778965823734</v>
      </c>
      <c r="N196">
        <f t="shared" ref="N196:N217" si="66">D196/AVERAGE(D$3:D$6)*100</f>
        <v>886.02684857396048</v>
      </c>
      <c r="O196">
        <f t="shared" ref="O196:O217" si="67">E196/AVERAGE(E$3:E$6)*100</f>
        <v>405.81387073969557</v>
      </c>
      <c r="P196">
        <f t="shared" ref="P196:P217" si="68">F196/AVERAGE(F$3:F$6)*100</f>
        <v>436.17524198944216</v>
      </c>
      <c r="Q196">
        <f t="shared" ref="Q196:Q217" si="69">G196/AVERAGE(G$3:G$6)*100</f>
        <v>522.35043984644176</v>
      </c>
      <c r="R196">
        <f t="shared" ref="R196:R217" si="70">H196/AVERAGE(H$3:H$6)*100</f>
        <v>561.37213330091663</v>
      </c>
      <c r="S196" s="6"/>
      <c r="T196" s="3">
        <f t="shared" si="56"/>
        <v>-3.6427115600397464E-2</v>
      </c>
      <c r="U196" s="3">
        <f t="shared" si="57"/>
        <v>-4.3303950965993376E-2</v>
      </c>
      <c r="W196">
        <f t="shared" si="60"/>
        <v>2.0970889637336199</v>
      </c>
      <c r="X196">
        <f t="shared" si="61"/>
        <v>1.2871675354376864</v>
      </c>
      <c r="Y196">
        <f t="shared" si="62"/>
        <v>0.61378775898283122</v>
      </c>
      <c r="AA196" s="3">
        <f t="shared" si="58"/>
        <v>-3.9501126824828536E-2</v>
      </c>
      <c r="AB196" s="3">
        <f t="shared" si="59"/>
        <v>-6.960819488805714E-2</v>
      </c>
      <c r="AD196" s="5">
        <f t="shared" si="63"/>
        <v>0.54802925372741118</v>
      </c>
      <c r="AE196" s="5">
        <f t="shared" si="63"/>
        <v>-1.1112424315984581</v>
      </c>
      <c r="AF196" s="5">
        <f t="shared" si="63"/>
        <v>-2.7277840789662777</v>
      </c>
      <c r="AG196" s="5">
        <f t="shared" si="63"/>
        <v>2.2683881132311345</v>
      </c>
      <c r="AH196" s="5">
        <f t="shared" si="63"/>
        <v>1.5373644864095315</v>
      </c>
      <c r="AI196" s="5">
        <f t="shared" si="63"/>
        <v>1.9941815868451673</v>
      </c>
      <c r="AJ196" s="5">
        <f t="shared" si="63"/>
        <v>-7.2513930132866999E-2</v>
      </c>
      <c r="AK196" s="6">
        <f t="shared" si="52"/>
        <v>-28.500668949969143</v>
      </c>
    </row>
    <row r="197" spans="1:37" x14ac:dyDescent="0.35">
      <c r="A197" t="s">
        <v>91</v>
      </c>
      <c r="B197">
        <v>1.1431842324470001E-2</v>
      </c>
      <c r="C197">
        <v>2336.3972301831354</v>
      </c>
      <c r="D197">
        <v>2452.7930667166397</v>
      </c>
      <c r="E197">
        <v>93265.991999999998</v>
      </c>
      <c r="F197">
        <v>97129.544667605151</v>
      </c>
      <c r="G197" s="13">
        <v>169.090071812818</v>
      </c>
      <c r="H197">
        <v>176.45028213212674</v>
      </c>
      <c r="I197" s="3">
        <f t="shared" si="55"/>
        <v>-4.1712658264821539E-2</v>
      </c>
      <c r="L197">
        <f t="shared" si="64"/>
        <v>90.375194921739933</v>
      </c>
      <c r="M197">
        <f t="shared" si="65"/>
        <v>837.77424248304794</v>
      </c>
      <c r="N197">
        <f t="shared" si="66"/>
        <v>882.32572450515204</v>
      </c>
      <c r="O197">
        <f t="shared" si="67"/>
        <v>408.65109280287157</v>
      </c>
      <c r="P197">
        <f t="shared" si="68"/>
        <v>437.61158185478547</v>
      </c>
      <c r="Q197">
        <f t="shared" si="69"/>
        <v>525.67661757678388</v>
      </c>
      <c r="R197">
        <f t="shared" si="70"/>
        <v>562.01193081801307</v>
      </c>
      <c r="S197" s="6"/>
      <c r="T197" s="3">
        <f t="shared" si="56"/>
        <v>-4.7454405393160259E-2</v>
      </c>
      <c r="U197" s="3">
        <f t="shared" si="57"/>
        <v>-3.9777316786843042E-2</v>
      </c>
      <c r="W197">
        <f t="shared" si="60"/>
        <v>2.0500966649492853</v>
      </c>
      <c r="X197">
        <f t="shared" si="61"/>
        <v>1.2863702724278876</v>
      </c>
      <c r="Y197">
        <f t="shared" si="62"/>
        <v>0.62746810646595019</v>
      </c>
      <c r="AA197" s="3">
        <f t="shared" si="58"/>
        <v>-5.0493237117268164E-2</v>
      </c>
      <c r="AB197" s="3">
        <f t="shared" si="59"/>
        <v>-6.6178525095626828E-2</v>
      </c>
      <c r="AD197" s="5">
        <f t="shared" si="63"/>
        <v>0.58981440180838618</v>
      </c>
      <c r="AE197" s="5">
        <f t="shared" si="63"/>
        <v>-0.31461163931817415</v>
      </c>
      <c r="AF197" s="5">
        <f t="shared" si="63"/>
        <v>-2.4950901616146215</v>
      </c>
      <c r="AG197" s="5">
        <f t="shared" si="63"/>
        <v>2.1433578044330215</v>
      </c>
      <c r="AH197" s="5">
        <f t="shared" si="63"/>
        <v>1.4504141326431519</v>
      </c>
      <c r="AI197" s="5">
        <f t="shared" si="63"/>
        <v>2.0475896905676194</v>
      </c>
      <c r="AJ197" s="5">
        <f t="shared" si="63"/>
        <v>4.6414867930266723E-2</v>
      </c>
      <c r="AK197" s="6">
        <f t="shared" si="52"/>
        <v>43.114952425242265</v>
      </c>
    </row>
    <row r="198" spans="1:37" x14ac:dyDescent="0.35">
      <c r="A198" t="s">
        <v>92</v>
      </c>
      <c r="B198">
        <v>1.144941475301E-2</v>
      </c>
      <c r="C198">
        <v>2293.8906395160229</v>
      </c>
      <c r="D198">
        <v>2448.0328154286276</v>
      </c>
      <c r="E198">
        <v>92385.784</v>
      </c>
      <c r="F198">
        <v>97392.042556715562</v>
      </c>
      <c r="G198" s="13">
        <v>169.08702681570901</v>
      </c>
      <c r="H198">
        <v>176.78835003314623</v>
      </c>
      <c r="I198" s="3">
        <f t="shared" si="55"/>
        <v>-4.3562390938052711E-2</v>
      </c>
      <c r="J198">
        <f>AVERAGE(H198:H201)</f>
        <v>177.4686712297333</v>
      </c>
      <c r="K198" s="20">
        <f>AVERAGE(G195:G198)</f>
        <v>168.58487421989224</v>
      </c>
      <c r="L198">
        <f t="shared" si="64"/>
        <v>90.514114932135058</v>
      </c>
      <c r="M198">
        <f t="shared" si="65"/>
        <v>822.53243071549775</v>
      </c>
      <c r="N198">
        <f t="shared" si="66"/>
        <v>880.61335332165709</v>
      </c>
      <c r="O198">
        <f t="shared" si="67"/>
        <v>404.79440342038117</v>
      </c>
      <c r="P198">
        <f t="shared" si="68"/>
        <v>438.79425100947225</v>
      </c>
      <c r="Q198">
        <f t="shared" si="69"/>
        <v>525.66715112045301</v>
      </c>
      <c r="R198">
        <f t="shared" si="70"/>
        <v>563.08871115241493</v>
      </c>
      <c r="S198" s="6"/>
      <c r="T198" s="3">
        <f t="shared" si="56"/>
        <v>-6.2965731072365472E-2</v>
      </c>
      <c r="U198" s="3">
        <f t="shared" si="57"/>
        <v>-5.1403158053700326E-2</v>
      </c>
      <c r="W198">
        <f t="shared" si="60"/>
        <v>2.0319757975045256</v>
      </c>
      <c r="X198">
        <f t="shared" si="61"/>
        <v>1.2986028133757197</v>
      </c>
      <c r="Y198">
        <f t="shared" si="62"/>
        <v>0.63908379960555473</v>
      </c>
      <c r="AA198" s="3">
        <f t="shared" si="58"/>
        <v>-6.5955078227100672E-2</v>
      </c>
      <c r="AB198" s="3">
        <f t="shared" si="59"/>
        <v>-7.7484715241533775E-2</v>
      </c>
      <c r="AD198" s="5">
        <f t="shared" si="63"/>
        <v>0.61509114385402963</v>
      </c>
      <c r="AE198" s="5">
        <f t="shared" si="63"/>
        <v>-0.12087889095120374</v>
      </c>
      <c r="AF198" s="5">
        <f t="shared" si="63"/>
        <v>-2.1544480398013932</v>
      </c>
      <c r="AG198" s="5">
        <f t="shared" si="63"/>
        <v>1.8642792389848006</v>
      </c>
      <c r="AH198" s="5">
        <f t="shared" si="63"/>
        <v>1.2634984158504281</v>
      </c>
      <c r="AI198" s="5">
        <f t="shared" si="63"/>
        <v>1.7293000762513611</v>
      </c>
      <c r="AJ198" s="5">
        <f t="shared" si="63"/>
        <v>0.15379229189815824</v>
      </c>
      <c r="AK198" s="6">
        <f t="shared" si="52"/>
        <v>10.244387185519734</v>
      </c>
    </row>
    <row r="199" spans="1:37" x14ac:dyDescent="0.35">
      <c r="A199" t="s">
        <v>93</v>
      </c>
      <c r="B199">
        <v>1.1465989897067499E-2</v>
      </c>
      <c r="C199">
        <v>2294.768617846566</v>
      </c>
      <c r="D199">
        <v>2441.867005050653</v>
      </c>
      <c r="E199">
        <v>93413.967000000004</v>
      </c>
      <c r="F199">
        <v>97662.618512548841</v>
      </c>
      <c r="G199" s="13">
        <v>169.392703862357</v>
      </c>
      <c r="H199">
        <v>177.06663756343463</v>
      </c>
      <c r="I199" s="3">
        <f t="shared" si="55"/>
        <v>-4.3339241127953433E-2</v>
      </c>
      <c r="J199" s="7"/>
      <c r="K199" s="7"/>
      <c r="L199">
        <f t="shared" si="64"/>
        <v>90.645150843280021</v>
      </c>
      <c r="M199">
        <f t="shared" si="65"/>
        <v>822.84725202297273</v>
      </c>
      <c r="N199">
        <f t="shared" si="66"/>
        <v>878.39537040955179</v>
      </c>
      <c r="O199">
        <f t="shared" si="67"/>
        <v>409.29945502109047</v>
      </c>
      <c r="P199">
        <f t="shared" si="68"/>
        <v>440.01331542956484</v>
      </c>
      <c r="Q199">
        <f t="shared" si="69"/>
        <v>526.61745692037391</v>
      </c>
      <c r="R199">
        <f t="shared" si="70"/>
        <v>563.9750849815191</v>
      </c>
      <c r="S199" s="6"/>
      <c r="T199" s="3">
        <f t="shared" si="56"/>
        <v>-6.0240130563963934E-2</v>
      </c>
      <c r="U199" s="3">
        <f t="shared" si="57"/>
        <v>-4.3503354479512701E-2</v>
      </c>
      <c r="W199">
        <f t="shared" si="60"/>
        <v>2.0103795446797577</v>
      </c>
      <c r="X199">
        <f t="shared" si="61"/>
        <v>1.286631219416694</v>
      </c>
      <c r="Y199">
        <f t="shared" si="62"/>
        <v>0.63999418558630794</v>
      </c>
      <c r="AA199" s="3">
        <f t="shared" si="58"/>
        <v>-6.3238172988866914E-2</v>
      </c>
      <c r="AB199" s="3">
        <f t="shared" si="59"/>
        <v>-6.9802115825721822E-2</v>
      </c>
      <c r="AD199" s="5">
        <f t="shared" si="63"/>
        <v>0.62447817891064794</v>
      </c>
      <c r="AE199" s="5">
        <f t="shared" si="63"/>
        <v>-0.5192174266850258</v>
      </c>
      <c r="AF199" s="5">
        <f t="shared" si="63"/>
        <v>-1.8244959290037999</v>
      </c>
      <c r="AG199" s="5">
        <f t="shared" si="63"/>
        <v>1.73595754263145</v>
      </c>
      <c r="AH199" s="5">
        <f t="shared" si="63"/>
        <v>1.1405032158128048</v>
      </c>
      <c r="AI199" s="5">
        <f t="shared" si="63"/>
        <v>1.368088091445796</v>
      </c>
      <c r="AJ199" s="5">
        <f t="shared" si="63"/>
        <v>0.27056933534557182</v>
      </c>
      <c r="AK199" s="6">
        <f t="shared" si="52"/>
        <v>4.0563309020161897</v>
      </c>
    </row>
    <row r="200" spans="1:37" x14ac:dyDescent="0.35">
      <c r="A200" t="s">
        <v>94</v>
      </c>
      <c r="B200">
        <v>1.14812434837838E-2</v>
      </c>
      <c r="C200">
        <v>2321.1829004015144</v>
      </c>
      <c r="D200">
        <v>2435.0473640725922</v>
      </c>
      <c r="E200">
        <v>94416.77</v>
      </c>
      <c r="F200">
        <v>98459.441200691392</v>
      </c>
      <c r="G200" s="13">
        <v>170.722007402326</v>
      </c>
      <c r="H200">
        <v>177.77525776923386</v>
      </c>
      <c r="I200" s="3">
        <f t="shared" si="55"/>
        <v>-3.9675095710245176E-2</v>
      </c>
      <c r="L200">
        <f t="shared" si="64"/>
        <v>90.765739094378489</v>
      </c>
      <c r="M200">
        <f t="shared" si="65"/>
        <v>832.31876023755422</v>
      </c>
      <c r="N200">
        <f t="shared" si="66"/>
        <v>875.94218968734458</v>
      </c>
      <c r="O200">
        <f t="shared" si="67"/>
        <v>413.69330247854305</v>
      </c>
      <c r="P200">
        <f t="shared" si="68"/>
        <v>443.60335426078922</v>
      </c>
      <c r="Q200">
        <f t="shared" si="69"/>
        <v>530.75006968191622</v>
      </c>
      <c r="R200">
        <f t="shared" si="70"/>
        <v>566.23211174999813</v>
      </c>
      <c r="S200" s="6"/>
      <c r="T200" s="3">
        <f t="shared" si="56"/>
        <v>-4.6760677164258801E-2</v>
      </c>
      <c r="U200" s="3">
        <f t="shared" si="57"/>
        <v>-4.1059253956673869E-2</v>
      </c>
      <c r="W200">
        <f t="shared" si="60"/>
        <v>2.011922250737245</v>
      </c>
      <c r="X200">
        <f t="shared" si="61"/>
        <v>1.2829554322055878</v>
      </c>
      <c r="Y200">
        <f t="shared" si="62"/>
        <v>0.63767644685845304</v>
      </c>
      <c r="AA200" s="3">
        <f t="shared" si="58"/>
        <v>-4.9801722035287654E-2</v>
      </c>
      <c r="AB200" s="3">
        <f t="shared" si="59"/>
        <v>-6.7425215555656948E-2</v>
      </c>
      <c r="AD200" s="5">
        <f t="shared" si="63"/>
        <v>0.61875718487309772</v>
      </c>
      <c r="AE200" s="5">
        <f t="shared" si="63"/>
        <v>-1.28629143133141</v>
      </c>
      <c r="AF200" s="5">
        <f t="shared" si="63"/>
        <v>-1.5207065166564004</v>
      </c>
      <c r="AG200" s="5">
        <f t="shared" si="63"/>
        <v>1.7266186392297822</v>
      </c>
      <c r="AH200" s="5">
        <f t="shared" si="63"/>
        <v>1.2507115808853886</v>
      </c>
      <c r="AI200" s="5">
        <f t="shared" si="63"/>
        <v>1.4147203826746946</v>
      </c>
      <c r="AJ200" s="5">
        <f t="shared" si="63"/>
        <v>0.473973849090914</v>
      </c>
      <c r="AK200" s="6">
        <f t="shared" si="52"/>
        <v>1.9848068314067131</v>
      </c>
    </row>
    <row r="201" spans="1:37" x14ac:dyDescent="0.35">
      <c r="A201" t="s">
        <v>95</v>
      </c>
      <c r="B201">
        <v>1.14949160134892E-2</v>
      </c>
      <c r="C201">
        <v>2301.1048048895309</v>
      </c>
      <c r="D201">
        <v>2434.3370390594309</v>
      </c>
      <c r="E201">
        <v>95598.615000000005</v>
      </c>
      <c r="F201">
        <v>98773.324009334072</v>
      </c>
      <c r="G201" s="13">
        <v>170.61610704993399</v>
      </c>
      <c r="H201">
        <v>178.2444395531185</v>
      </c>
      <c r="I201" s="3">
        <f t="shared" si="55"/>
        <v>-4.279702930598963E-2</v>
      </c>
      <c r="L201">
        <f t="shared" si="64"/>
        <v>90.873828193416699</v>
      </c>
      <c r="M201">
        <f t="shared" si="65"/>
        <v>825.11925193444961</v>
      </c>
      <c r="N201">
        <f t="shared" si="66"/>
        <v>875.68666954568414</v>
      </c>
      <c r="O201">
        <f t="shared" si="67"/>
        <v>418.87163426290465</v>
      </c>
      <c r="P201">
        <f t="shared" si="68"/>
        <v>445.01753521754364</v>
      </c>
      <c r="Q201">
        <f t="shared" si="69"/>
        <v>530.4208407777661</v>
      </c>
      <c r="R201">
        <f t="shared" si="70"/>
        <v>567.72650301466149</v>
      </c>
      <c r="S201" s="6"/>
      <c r="T201" s="3">
        <f t="shared" si="56"/>
        <v>-5.4730397653308449E-2</v>
      </c>
      <c r="U201" s="3">
        <f t="shared" si="57"/>
        <v>-3.2141360444992828E-2</v>
      </c>
      <c r="W201">
        <f t="shared" si="60"/>
        <v>1.9698618489323718</v>
      </c>
      <c r="X201">
        <f t="shared" si="61"/>
        <v>1.2663088101230737</v>
      </c>
      <c r="Y201">
        <f t="shared" si="62"/>
        <v>0.64284143114370651</v>
      </c>
      <c r="AA201" s="3">
        <f t="shared" si="58"/>
        <v>-5.7746017348270784E-2</v>
      </c>
      <c r="AB201" s="3">
        <f t="shared" si="59"/>
        <v>-5.8752518463924708E-2</v>
      </c>
      <c r="AD201" s="5">
        <f t="shared" ref="AD201:AJ213" si="71">(AVERAGE(L198:L201)/AVERAGE(L194:L197)-1)*100</f>
        <v>0.59880347422482938</v>
      </c>
      <c r="AE201" s="5">
        <f t="shared" si="71"/>
        <v>-1.7517464239539926</v>
      </c>
      <c r="AF201" s="5">
        <f t="shared" si="71"/>
        <v>-1.193187385308947</v>
      </c>
      <c r="AG201" s="5">
        <f t="shared" si="71"/>
        <v>1.9880664115229596</v>
      </c>
      <c r="AH201" s="5">
        <f t="shared" si="71"/>
        <v>1.3991835102834083</v>
      </c>
      <c r="AI201" s="5">
        <f t="shared" si="71"/>
        <v>1.1535721005204946</v>
      </c>
      <c r="AJ201" s="5">
        <f t="shared" si="71"/>
        <v>0.69445175643407797</v>
      </c>
      <c r="AK201" s="6">
        <f t="shared" si="52"/>
        <v>0.66112633431001977</v>
      </c>
    </row>
    <row r="202" spans="1:37" x14ac:dyDescent="0.35">
      <c r="A202" t="s">
        <v>96</v>
      </c>
      <c r="B202">
        <v>1.15067798024618E-2</v>
      </c>
      <c r="C202">
        <v>2272.7872362983239</v>
      </c>
      <c r="D202">
        <v>2436.5573688981963</v>
      </c>
      <c r="E202">
        <v>94442.078355649166</v>
      </c>
      <c r="F202">
        <v>98995.898679687525</v>
      </c>
      <c r="G202" s="13">
        <v>171.815762954609</v>
      </c>
      <c r="H202">
        <v>178.71076927776829</v>
      </c>
      <c r="I202" s="3">
        <f t="shared" si="55"/>
        <v>-3.8581929623068528E-2</v>
      </c>
      <c r="J202">
        <f>AVERAGE(H202:H205)</f>
        <v>176.63781921666532</v>
      </c>
      <c r="K202" s="20">
        <f>AVERAGE(G199:G202)</f>
        <v>170.63664531730649</v>
      </c>
      <c r="L202">
        <f t="shared" si="64"/>
        <v>90.967618171486464</v>
      </c>
      <c r="M202">
        <f t="shared" si="65"/>
        <v>814.96527243602304</v>
      </c>
      <c r="N202">
        <f t="shared" si="66"/>
        <v>876.48537293416484</v>
      </c>
      <c r="O202">
        <f t="shared" si="67"/>
        <v>413.80419270735314</v>
      </c>
      <c r="P202">
        <f t="shared" si="68"/>
        <v>446.02033260434803</v>
      </c>
      <c r="Q202">
        <f t="shared" si="69"/>
        <v>534.1503977615946</v>
      </c>
      <c r="R202">
        <f t="shared" si="70"/>
        <v>569.21181018323841</v>
      </c>
      <c r="S202" s="6"/>
      <c r="T202" s="3">
        <f t="shared" si="56"/>
        <v>-6.7213739635413883E-2</v>
      </c>
      <c r="U202" s="3">
        <f t="shared" si="57"/>
        <v>-4.6000090759040102E-2</v>
      </c>
      <c r="W202">
        <f t="shared" si="60"/>
        <v>1.9694466291026089</v>
      </c>
      <c r="X202">
        <f t="shared" si="61"/>
        <v>1.2908288682791371</v>
      </c>
      <c r="Y202">
        <f t="shared" si="62"/>
        <v>0.6554271891426231</v>
      </c>
      <c r="AA202" s="3">
        <f t="shared" si="58"/>
        <v>-7.0189534700612399E-2</v>
      </c>
      <c r="AB202" s="3">
        <f t="shared" si="59"/>
        <v>-7.2230204638614293E-2</v>
      </c>
      <c r="AD202" s="5">
        <f t="shared" si="71"/>
        <v>0.56585340950252583</v>
      </c>
      <c r="AE202" s="5">
        <f t="shared" si="71"/>
        <v>-1.7578133524469131</v>
      </c>
      <c r="AF202" s="5">
        <f t="shared" si="71"/>
        <v>-0.91929958725845973</v>
      </c>
      <c r="AG202" s="5">
        <f t="shared" si="71"/>
        <v>2.1243411770603737</v>
      </c>
      <c r="AH202" s="5">
        <f t="shared" si="71"/>
        <v>1.541050424527235</v>
      </c>
      <c r="AI202" s="5">
        <f t="shared" si="71"/>
        <v>1.2170552707700288</v>
      </c>
      <c r="AJ202" s="5">
        <f t="shared" si="71"/>
        <v>0.87144274760373452</v>
      </c>
      <c r="AK202" s="6">
        <f t="shared" ref="AK202:AK215" si="72">(AI202-AJ202)/AJ202</f>
        <v>0.39659808302570493</v>
      </c>
    </row>
    <row r="203" spans="1:37" x14ac:dyDescent="0.35">
      <c r="A203" t="s">
        <v>97</v>
      </c>
      <c r="B203">
        <v>1.15166124663462E-2</v>
      </c>
      <c r="C203">
        <v>2327.7611577258167</v>
      </c>
      <c r="D203">
        <v>2432.0195371724967</v>
      </c>
      <c r="E203">
        <v>93385.360142852907</v>
      </c>
      <c r="F203">
        <v>99208.962193206942</v>
      </c>
      <c r="G203" s="13">
        <v>168.17916525974999</v>
      </c>
      <c r="H203">
        <v>178.88904109040266</v>
      </c>
      <c r="I203" s="3">
        <f t="shared" si="55"/>
        <v>-5.9868820165682277E-2</v>
      </c>
      <c r="J203" s="7"/>
      <c r="K203" s="7"/>
      <c r="L203">
        <f t="shared" si="64"/>
        <v>91.045350954176314</v>
      </c>
      <c r="M203">
        <f t="shared" si="65"/>
        <v>834.6775605629141</v>
      </c>
      <c r="N203">
        <f>D203/AVERAGE(D$3:D$6)*100</f>
        <v>874.85301115061668</v>
      </c>
      <c r="O203">
        <f t="shared" si="67"/>
        <v>409.17411219050308</v>
      </c>
      <c r="P203">
        <f t="shared" si="68"/>
        <v>446.98027802060477</v>
      </c>
      <c r="Q203">
        <f t="shared" si="69"/>
        <v>522.84474063326115</v>
      </c>
      <c r="R203">
        <f t="shared" si="70"/>
        <v>569.77962387227547</v>
      </c>
      <c r="S203" s="6"/>
      <c r="T203" s="3">
        <f t="shared" si="56"/>
        <v>-4.2869055060261729E-2</v>
      </c>
      <c r="U203" s="3">
        <f t="shared" si="57"/>
        <v>-5.8700362564147346E-2</v>
      </c>
      <c r="W203">
        <f t="shared" si="60"/>
        <v>2.0399080384007906</v>
      </c>
      <c r="X203">
        <f t="shared" si="61"/>
        <v>1.2778050347179231</v>
      </c>
      <c r="Y203">
        <f t="shared" si="62"/>
        <v>0.62640325478577608</v>
      </c>
      <c r="AA203" s="3">
        <f t="shared" si="58"/>
        <v>-4.5922515068975267E-2</v>
      </c>
      <c r="AB203" s="3">
        <f t="shared" si="59"/>
        <v>-8.4581283983090838E-2</v>
      </c>
      <c r="AD203" s="5">
        <f t="shared" si="71"/>
        <v>0.52141486235786072</v>
      </c>
      <c r="AE203" s="5">
        <f t="shared" si="71"/>
        <v>-0.81281921701714666</v>
      </c>
      <c r="AF203" s="5">
        <f t="shared" si="71"/>
        <v>-0.69156662558411686</v>
      </c>
      <c r="AG203" s="5">
        <f t="shared" si="71"/>
        <v>1.6569508752769968</v>
      </c>
      <c r="AH203" s="5">
        <f t="shared" si="71"/>
        <v>1.6562366044849508</v>
      </c>
      <c r="AI203" s="5">
        <f t="shared" si="71"/>
        <v>0.85008257031895518</v>
      </c>
      <c r="AJ203" s="5">
        <f t="shared" si="71"/>
        <v>0.99989824091197832</v>
      </c>
      <c r="AK203" s="6">
        <f t="shared" si="72"/>
        <v>-0.14983091725052</v>
      </c>
    </row>
    <row r="204" spans="1:37" x14ac:dyDescent="0.35">
      <c r="A204" t="s">
        <v>98</v>
      </c>
      <c r="B204">
        <v>1.15243294934105E-2</v>
      </c>
      <c r="C204">
        <v>1923.4301807537797</v>
      </c>
      <c r="D204">
        <v>2430.6333940724007</v>
      </c>
      <c r="E204">
        <v>92210.984675466432</v>
      </c>
      <c r="F204">
        <v>99410.146836765998</v>
      </c>
      <c r="G204" s="13">
        <v>153.47007291903</v>
      </c>
      <c r="H204">
        <v>179.1392512039285</v>
      </c>
      <c r="I204" s="3">
        <f t="shared" si="55"/>
        <v>-0.14329175829632793</v>
      </c>
      <c r="L204">
        <f t="shared" si="64"/>
        <v>91.106358428331163</v>
      </c>
      <c r="M204">
        <f t="shared" si="65"/>
        <v>689.69447567942984</v>
      </c>
      <c r="N204">
        <f t="shared" si="66"/>
        <v>874.35438379731249</v>
      </c>
      <c r="O204">
        <f t="shared" si="67"/>
        <v>404.02850865574021</v>
      </c>
      <c r="P204">
        <f t="shared" si="68"/>
        <v>447.88670387088604</v>
      </c>
      <c r="Q204">
        <f t="shared" si="69"/>
        <v>477.11629645911825</v>
      </c>
      <c r="R204">
        <f t="shared" si="70"/>
        <v>570.57656829941754</v>
      </c>
      <c r="S204" s="6"/>
      <c r="T204" s="3">
        <f t="shared" si="56"/>
        <v>-0.20867121078626683</v>
      </c>
      <c r="U204" s="3">
        <f t="shared" si="57"/>
        <v>-7.2418786113662814E-2</v>
      </c>
      <c r="W204">
        <f t="shared" si="60"/>
        <v>1.7070440845229971</v>
      </c>
      <c r="X204">
        <f t="shared" si="61"/>
        <v>1.1808976006335579</v>
      </c>
      <c r="Y204">
        <f t="shared" si="62"/>
        <v>0.69177920555199868</v>
      </c>
      <c r="AA204" s="3">
        <f t="shared" si="58"/>
        <v>-0.21119572514282647</v>
      </c>
      <c r="AB204" s="3">
        <f t="shared" si="59"/>
        <v>-9.7922521111028504E-2</v>
      </c>
      <c r="AD204" s="5">
        <f t="shared" si="71"/>
        <v>0.46727988470647297</v>
      </c>
      <c r="AE204" s="5">
        <f t="shared" si="71"/>
        <v>-4.5548897298590241</v>
      </c>
      <c r="AF204" s="5">
        <f t="shared" si="71"/>
        <v>-0.45197469896230968</v>
      </c>
      <c r="AG204" s="5">
        <f t="shared" si="71"/>
        <v>0.57687444498064622</v>
      </c>
      <c r="AH204" s="5">
        <f t="shared" si="71"/>
        <v>1.4705691047246949</v>
      </c>
      <c r="AI204" s="5">
        <f t="shared" si="71"/>
        <v>-2.0950719885773572</v>
      </c>
      <c r="AJ204" s="5">
        <f t="shared" si="71"/>
        <v>0.97488539215566661</v>
      </c>
      <c r="AK204" s="6">
        <f t="shared" si="72"/>
        <v>-3.1490443958183989</v>
      </c>
    </row>
    <row r="205" spans="1:37" x14ac:dyDescent="0.35">
      <c r="A205" t="s">
        <v>99</v>
      </c>
      <c r="B205">
        <v>1.1529777735381301E-2</v>
      </c>
      <c r="C205">
        <v>2270.1002380747891</v>
      </c>
      <c r="D205">
        <v>2412.749863425885</v>
      </c>
      <c r="E205">
        <v>84115.745999999999</v>
      </c>
      <c r="F205">
        <v>89904.966794730441</v>
      </c>
      <c r="G205" s="13">
        <v>165.37172051609599</v>
      </c>
      <c r="H205">
        <v>169.81221529456184</v>
      </c>
      <c r="I205" s="3">
        <f t="shared" si="55"/>
        <v>-2.6149442610846455E-2</v>
      </c>
      <c r="L205">
        <f t="shared" si="64"/>
        <v>91.149429870021535</v>
      </c>
      <c r="M205">
        <f t="shared" si="65"/>
        <v>814.00178135146177</v>
      </c>
      <c r="N205">
        <f t="shared" si="66"/>
        <v>867.92126909696833</v>
      </c>
      <c r="O205">
        <f t="shared" si="67"/>
        <v>368.5586866950257</v>
      </c>
      <c r="P205">
        <f t="shared" si="68"/>
        <v>405.06166141604353</v>
      </c>
      <c r="Q205">
        <f t="shared" si="69"/>
        <v>514.11680030503487</v>
      </c>
      <c r="R205">
        <f t="shared" si="70"/>
        <v>540.86901897225391</v>
      </c>
      <c r="S205" s="6"/>
      <c r="T205" s="3">
        <f t="shared" si="56"/>
        <v>-5.9123254968729499E-2</v>
      </c>
      <c r="U205" s="3">
        <f t="shared" si="57"/>
        <v>-6.4392669294326077E-2</v>
      </c>
      <c r="W205">
        <f t="shared" si="60"/>
        <v>2.2086083186665753</v>
      </c>
      <c r="X205">
        <f t="shared" si="61"/>
        <v>1.3949387678669893</v>
      </c>
      <c r="Y205">
        <f t="shared" si="62"/>
        <v>0.63159173859725803</v>
      </c>
      <c r="AA205" s="3">
        <f t="shared" si="58"/>
        <v>-6.2124860474507382E-2</v>
      </c>
      <c r="AB205" s="3">
        <f t="shared" si="59"/>
        <v>-9.0117081417698586E-2</v>
      </c>
      <c r="AD205" s="5">
        <f t="shared" si="71"/>
        <v>0.40516237287595569</v>
      </c>
      <c r="AE205" s="5">
        <f t="shared" si="71"/>
        <v>-4.525790361090376</v>
      </c>
      <c r="AF205" s="5">
        <f t="shared" si="71"/>
        <v>-0.48491322681054605</v>
      </c>
      <c r="AG205" s="5">
        <f t="shared" si="71"/>
        <v>-3.1028465085641166</v>
      </c>
      <c r="AH205" s="5">
        <f t="shared" si="71"/>
        <v>-1.2152955857180014</v>
      </c>
      <c r="AI205" s="5">
        <f t="shared" si="71"/>
        <v>-3.0862860737082887</v>
      </c>
      <c r="AJ205" s="5">
        <f t="shared" si="71"/>
        <v>-0.46816827291868979</v>
      </c>
      <c r="AK205" s="6">
        <f t="shared" si="72"/>
        <v>5.5922580666723363</v>
      </c>
    </row>
    <row r="206" spans="1:37" x14ac:dyDescent="0.35">
      <c r="A206" t="s">
        <v>100</v>
      </c>
      <c r="B206">
        <v>1.15328036874269E-2</v>
      </c>
      <c r="C206">
        <v>2377.0687794968917</v>
      </c>
      <c r="D206">
        <v>2405.7706117619255</v>
      </c>
      <c r="E206">
        <v>86493.087</v>
      </c>
      <c r="F206">
        <v>93162.759158248475</v>
      </c>
      <c r="G206" s="13">
        <v>171.387751762714</v>
      </c>
      <c r="H206">
        <v>172.65659758456442</v>
      </c>
      <c r="I206" s="3">
        <f t="shared" si="55"/>
        <v>-7.3489564812544116E-3</v>
      </c>
      <c r="J206">
        <f>AVERAGE(H206:H209)</f>
        <v>174.94454530362887</v>
      </c>
      <c r="K206" s="20">
        <f>AVERAGE(G203:G206)</f>
        <v>164.6021776143975</v>
      </c>
      <c r="L206">
        <f t="shared" si="64"/>
        <v>91.173351736522392</v>
      </c>
      <c r="M206">
        <f t="shared" si="65"/>
        <v>852.35805382161618</v>
      </c>
      <c r="N206">
        <f t="shared" si="66"/>
        <v>865.41067276315266</v>
      </c>
      <c r="O206">
        <f t="shared" si="67"/>
        <v>378.97516302023405</v>
      </c>
      <c r="P206">
        <f t="shared" si="68"/>
        <v>419.73945769762179</v>
      </c>
      <c r="Q206">
        <f t="shared" si="69"/>
        <v>532.81977276848784</v>
      </c>
      <c r="R206">
        <f t="shared" si="70"/>
        <v>549.92866321579163</v>
      </c>
      <c r="S206" s="6"/>
      <c r="T206" s="3">
        <f t="shared" si="56"/>
        <v>-1.1930411039485334E-2</v>
      </c>
      <c r="U206" s="3">
        <f t="shared" si="57"/>
        <v>-7.1591612555390371E-2</v>
      </c>
      <c r="W206">
        <f t="shared" si="60"/>
        <v>2.2491132321938139</v>
      </c>
      <c r="X206">
        <f t="shared" si="61"/>
        <v>1.4059490561919483</v>
      </c>
      <c r="Y206">
        <f t="shared" si="62"/>
        <v>0.62511261597112544</v>
      </c>
      <c r="AA206" s="3">
        <f t="shared" si="58"/>
        <v>-1.5082572184903831E-2</v>
      </c>
      <c r="AB206" s="3">
        <f t="shared" si="59"/>
        <v>-9.711809059122134E-2</v>
      </c>
      <c r="AD206" s="5">
        <f t="shared" si="71"/>
        <v>0.33644785300754876</v>
      </c>
      <c r="AE206" s="5">
        <f t="shared" si="71"/>
        <v>-3.1717972291853691</v>
      </c>
      <c r="AF206" s="5">
        <f t="shared" si="71"/>
        <v>-0.68359333027578906</v>
      </c>
      <c r="AG206" s="5">
        <f t="shared" si="71"/>
        <v>-5.7337630730478262</v>
      </c>
      <c r="AH206" s="5">
        <f t="shared" si="71"/>
        <v>-3.0984304463093304</v>
      </c>
      <c r="AI206" s="5">
        <f t="shared" si="71"/>
        <v>-3.5364430024322213</v>
      </c>
      <c r="AJ206" s="5">
        <f t="shared" si="71"/>
        <v>-1.5875309022754025</v>
      </c>
      <c r="AK206" s="6">
        <f t="shared" si="72"/>
        <v>1.2276372682657388</v>
      </c>
    </row>
    <row r="207" spans="1:37" x14ac:dyDescent="0.35">
      <c r="A207" t="s">
        <v>101</v>
      </c>
      <c r="B207">
        <v>1.1533527363005801E-2</v>
      </c>
      <c r="C207">
        <v>2422.1782174415366</v>
      </c>
      <c r="D207">
        <v>2415.1325357713899</v>
      </c>
      <c r="E207">
        <v>87806.861999999994</v>
      </c>
      <c r="F207">
        <v>93767.522552301176</v>
      </c>
      <c r="G207" s="13">
        <v>173.408260853607</v>
      </c>
      <c r="H207">
        <v>173.5636822756278</v>
      </c>
      <c r="I207" s="3">
        <f t="shared" si="55"/>
        <v>-8.9547202492498929E-4</v>
      </c>
      <c r="J207" s="7"/>
      <c r="K207" s="7"/>
      <c r="L207">
        <f t="shared" si="64"/>
        <v>91.179072802265509</v>
      </c>
      <c r="M207">
        <f t="shared" si="65"/>
        <v>868.53318222645032</v>
      </c>
      <c r="N207">
        <f t="shared" si="66"/>
        <v>868.77837079544963</v>
      </c>
      <c r="O207">
        <f t="shared" si="67"/>
        <v>384.73155479749715</v>
      </c>
      <c r="P207">
        <f t="shared" si="68"/>
        <v>422.46418441620114</v>
      </c>
      <c r="Q207">
        <f t="shared" si="69"/>
        <v>539.10124378152011</v>
      </c>
      <c r="R207">
        <f t="shared" si="70"/>
        <v>552.81781937060157</v>
      </c>
      <c r="S207" s="6"/>
      <c r="T207" s="3">
        <f t="shared" si="56"/>
        <v>2.9173064276144522E-3</v>
      </c>
      <c r="U207" s="3">
        <f t="shared" si="57"/>
        <v>-6.3568497813051184E-2</v>
      </c>
      <c r="W207">
        <f t="shared" si="60"/>
        <v>2.2575044115723792</v>
      </c>
      <c r="X207">
        <f t="shared" si="61"/>
        <v>1.4012399998364449</v>
      </c>
      <c r="Y207">
        <f t="shared" si="62"/>
        <v>0.62070310589579947</v>
      </c>
      <c r="AA207" s="3">
        <f t="shared" si="58"/>
        <v>-2.8222222979013001E-4</v>
      </c>
      <c r="AB207" s="3">
        <f t="shared" si="59"/>
        <v>-8.9315570433139313E-2</v>
      </c>
      <c r="AD207" s="5">
        <f t="shared" si="71"/>
        <v>0.26279932847659282</v>
      </c>
      <c r="AE207" s="5">
        <f t="shared" si="71"/>
        <v>-2.4944461884698566</v>
      </c>
      <c r="AF207" s="5">
        <f t="shared" si="71"/>
        <v>-0.75657421334678343</v>
      </c>
      <c r="AG207" s="5">
        <f t="shared" si="71"/>
        <v>-7.2030331477616505</v>
      </c>
      <c r="AH207" s="5">
        <f t="shared" si="71"/>
        <v>-4.8534154250787997</v>
      </c>
      <c r="AI207" s="5">
        <f t="shared" si="71"/>
        <v>-2.5971493391713341</v>
      </c>
      <c r="AJ207" s="5">
        <f t="shared" si="71"/>
        <v>-2.5850976792300528</v>
      </c>
      <c r="AK207" s="6">
        <f t="shared" si="72"/>
        <v>4.6619746859510106E-3</v>
      </c>
    </row>
    <row r="208" spans="1:37" x14ac:dyDescent="0.35">
      <c r="A208" t="s">
        <v>102</v>
      </c>
      <c r="B208">
        <v>1.1532331248272101E-2</v>
      </c>
      <c r="C208">
        <v>2424.1622756790121</v>
      </c>
      <c r="D208">
        <v>2431.4375290801172</v>
      </c>
      <c r="E208">
        <v>91084.784</v>
      </c>
      <c r="F208">
        <v>95459.091710777357</v>
      </c>
      <c r="G208" s="13">
        <v>171.957860807576</v>
      </c>
      <c r="H208">
        <v>175.69415558942427</v>
      </c>
      <c r="I208" s="3">
        <f t="shared" si="55"/>
        <v>-2.1265902495809456E-2</v>
      </c>
      <c r="L208">
        <f t="shared" si="64"/>
        <v>91.169616837151693</v>
      </c>
      <c r="M208">
        <f t="shared" si="65"/>
        <v>869.24461642328538</v>
      </c>
      <c r="N208">
        <f t="shared" si="66"/>
        <v>874.64364953803511</v>
      </c>
      <c r="O208">
        <f t="shared" si="67"/>
        <v>399.09398614785022</v>
      </c>
      <c r="P208">
        <f t="shared" si="68"/>
        <v>430.085452052025</v>
      </c>
      <c r="Q208">
        <f t="shared" si="69"/>
        <v>534.59215946830977</v>
      </c>
      <c r="R208">
        <f t="shared" si="70"/>
        <v>559.60359157892481</v>
      </c>
      <c r="S208" s="6"/>
      <c r="T208" s="3">
        <f t="shared" si="56"/>
        <v>-2.9921613506794786E-3</v>
      </c>
      <c r="U208" s="3">
        <f t="shared" si="57"/>
        <v>-4.5823898304319322E-2</v>
      </c>
      <c r="W208">
        <f t="shared" si="60"/>
        <v>2.1780448881563976</v>
      </c>
      <c r="X208">
        <f t="shared" si="61"/>
        <v>1.3395144452772141</v>
      </c>
      <c r="Y208">
        <f t="shared" si="62"/>
        <v>0.6150077312736395</v>
      </c>
      <c r="AA208" s="3">
        <f t="shared" si="58"/>
        <v>-6.1728374951345311E-3</v>
      </c>
      <c r="AB208" s="3">
        <f t="shared" si="59"/>
        <v>-7.2058856574450991E-2</v>
      </c>
      <c r="AD208" s="5">
        <f t="shared" si="71"/>
        <v>0.18635391568218029</v>
      </c>
      <c r="AE208" s="5">
        <f t="shared" si="71"/>
        <v>7.5741622177168288</v>
      </c>
      <c r="AF208" s="5">
        <f t="shared" si="71"/>
        <v>-0.70330781551236621</v>
      </c>
      <c r="AG208" s="5">
        <f t="shared" si="71"/>
        <v>-6.9579292023551513</v>
      </c>
      <c r="AH208" s="5">
        <f t="shared" si="71"/>
        <v>-6.0783806118737456</v>
      </c>
      <c r="AI208" s="5">
        <f t="shared" si="71"/>
        <v>2.7172111259169851</v>
      </c>
      <c r="AJ208" s="5">
        <f t="shared" si="71"/>
        <v>-3.2527814060658078</v>
      </c>
      <c r="AK208" s="6">
        <f t="shared" si="72"/>
        <v>-1.8353500548330461</v>
      </c>
    </row>
    <row r="209" spans="1:37" x14ac:dyDescent="0.35">
      <c r="A209" t="s">
        <v>103</v>
      </c>
      <c r="B209">
        <v>1.15298209779028E-2</v>
      </c>
      <c r="C209">
        <v>2436.4202143205544</v>
      </c>
      <c r="D209">
        <v>2441.5422668227498</v>
      </c>
      <c r="E209">
        <v>94616.27</v>
      </c>
      <c r="F209">
        <v>97468.771717858734</v>
      </c>
      <c r="G209" s="13">
        <v>172.28712837782501</v>
      </c>
      <c r="H209">
        <v>177.86374576489891</v>
      </c>
      <c r="I209" s="3">
        <f t="shared" si="55"/>
        <v>-3.1353311283824493E-2</v>
      </c>
      <c r="L209">
        <f t="shared" si="64"/>
        <v>91.149771726670565</v>
      </c>
      <c r="M209">
        <f t="shared" si="65"/>
        <v>873.64000994933269</v>
      </c>
      <c r="N209">
        <f t="shared" si="66"/>
        <v>878.27855464710649</v>
      </c>
      <c r="O209">
        <f t="shared" si="67"/>
        <v>414.56742488121023</v>
      </c>
      <c r="P209">
        <f t="shared" si="68"/>
        <v>439.13994983568585</v>
      </c>
      <c r="Q209">
        <f t="shared" si="69"/>
        <v>535.61580479976271</v>
      </c>
      <c r="R209">
        <f t="shared" si="70"/>
        <v>566.51395493379471</v>
      </c>
      <c r="S209" s="6"/>
      <c r="T209" s="3">
        <f t="shared" si="56"/>
        <v>-2.0978758270119302E-3</v>
      </c>
      <c r="U209" s="3">
        <f t="shared" si="57"/>
        <v>-2.9265801421154869E-2</v>
      </c>
      <c r="W209">
        <f t="shared" si="60"/>
        <v>2.1073532494736282</v>
      </c>
      <c r="X209">
        <f t="shared" si="61"/>
        <v>1.2919871959386042</v>
      </c>
      <c r="Y209">
        <f t="shared" si="62"/>
        <v>0.61308525101869604</v>
      </c>
      <c r="AA209" s="3">
        <f t="shared" si="58"/>
        <v>-5.2814049406427754E-3</v>
      </c>
      <c r="AB209" s="3">
        <f t="shared" si="59"/>
        <v>-5.5956022592956955E-2</v>
      </c>
      <c r="AD209" s="5">
        <f t="shared" si="71"/>
        <v>0.11064788576571338</v>
      </c>
      <c r="AE209" s="5">
        <f t="shared" si="71"/>
        <v>9.8446999681191638</v>
      </c>
      <c r="AF209" s="5">
        <f t="shared" si="71"/>
        <v>-0.18613359021597553</v>
      </c>
      <c r="AG209" s="5">
        <f t="shared" si="71"/>
        <v>-1.1404966702397878</v>
      </c>
      <c r="AH209" s="5">
        <f t="shared" si="71"/>
        <v>-1.9771443717202186</v>
      </c>
      <c r="AI209" s="5">
        <f t="shared" si="71"/>
        <v>4.5844864379472661</v>
      </c>
      <c r="AJ209" s="5">
        <f t="shared" si="71"/>
        <v>-0.95861346145780235</v>
      </c>
      <c r="AK209" s="6">
        <f t="shared" si="72"/>
        <v>-5.7824139992520571</v>
      </c>
    </row>
    <row r="210" spans="1:37" x14ac:dyDescent="0.35">
      <c r="A210" t="s">
        <v>104</v>
      </c>
      <c r="B210">
        <v>1.1526627143295E-2</v>
      </c>
      <c r="C210">
        <v>2460.8741137952484</v>
      </c>
      <c r="D210">
        <v>2450.9481585308949</v>
      </c>
      <c r="E210">
        <v>95749.49125195849</v>
      </c>
      <c r="F210">
        <v>98666.377442433208</v>
      </c>
      <c r="G210" s="13">
        <v>174.26742105071199</v>
      </c>
      <c r="H210">
        <v>179.24782696291606</v>
      </c>
      <c r="I210" s="3">
        <f t="shared" si="55"/>
        <v>-2.7785028117715788E-2</v>
      </c>
      <c r="J210">
        <f>AVERAGE(H210:H213)</f>
        <v>180.02708767383012</v>
      </c>
      <c r="K210" s="20">
        <f>AVERAGE(G207:G210)</f>
        <v>172.98016777243001</v>
      </c>
      <c r="L210">
        <f t="shared" si="64"/>
        <v>91.124522653333557</v>
      </c>
      <c r="M210">
        <f t="shared" si="65"/>
        <v>882.40857329271694</v>
      </c>
      <c r="N210">
        <f t="shared" si="66"/>
        <v>881.66206886549719</v>
      </c>
      <c r="O210">
        <f t="shared" si="67"/>
        <v>419.53270850785378</v>
      </c>
      <c r="P210">
        <f t="shared" si="68"/>
        <v>444.53569360616171</v>
      </c>
      <c r="Q210">
        <f t="shared" si="69"/>
        <v>541.7722487762469</v>
      </c>
      <c r="R210">
        <f t="shared" si="70"/>
        <v>570.92239303379199</v>
      </c>
      <c r="S210" s="6"/>
      <c r="T210" s="3">
        <f t="shared" si="56"/>
        <v>4.0498430086350901E-3</v>
      </c>
      <c r="U210" s="3">
        <f t="shared" si="57"/>
        <v>-2.9563122373440498E-2</v>
      </c>
      <c r="W210">
        <f t="shared" si="60"/>
        <v>2.1033129369845023</v>
      </c>
      <c r="X210">
        <f t="shared" si="61"/>
        <v>1.2913707031405508</v>
      </c>
      <c r="Y210">
        <f t="shared" si="62"/>
        <v>0.61396983797949511</v>
      </c>
      <c r="AA210" s="3">
        <f t="shared" si="58"/>
        <v>8.4670130833730539E-4</v>
      </c>
      <c r="AB210" s="3">
        <f t="shared" si="59"/>
        <v>-5.6245168741071772E-2</v>
      </c>
      <c r="AD210" s="5">
        <f t="shared" si="71"/>
        <v>4.0741679881883819E-2</v>
      </c>
      <c r="AE210" s="5">
        <f t="shared" si="71"/>
        <v>9.499215938251492</v>
      </c>
      <c r="AF210" s="5">
        <f t="shared" si="71"/>
        <v>0.5979345823304838</v>
      </c>
      <c r="AG210" s="5">
        <f t="shared" si="71"/>
        <v>3.6642447236677755</v>
      </c>
      <c r="AH210" s="5">
        <f t="shared" si="71"/>
        <v>0.9628124691758666</v>
      </c>
      <c r="AI210" s="5">
        <f t="shared" si="71"/>
        <v>5.0898416287413983</v>
      </c>
      <c r="AJ210" s="5">
        <f t="shared" si="71"/>
        <v>0.83830545137735246</v>
      </c>
      <c r="AK210" s="6">
        <f t="shared" si="72"/>
        <v>5.0715835980532962</v>
      </c>
    </row>
    <row r="211" spans="1:37" x14ac:dyDescent="0.35">
      <c r="A211" t="s">
        <v>105</v>
      </c>
      <c r="B211">
        <v>1.15232662814842E-2</v>
      </c>
      <c r="C211">
        <v>2506.4618807175575</v>
      </c>
      <c r="D211">
        <v>2460.1538290918593</v>
      </c>
      <c r="E211">
        <v>97960.590325615427</v>
      </c>
      <c r="F211">
        <v>98886.732064248979</v>
      </c>
      <c r="G211" s="13">
        <v>175.69623511068099</v>
      </c>
      <c r="H211">
        <v>179.7321386286813</v>
      </c>
      <c r="I211" s="3">
        <f t="shared" si="55"/>
        <v>-2.2455102069075746E-2</v>
      </c>
      <c r="J211" s="7"/>
      <c r="K211" s="7"/>
      <c r="L211">
        <f t="shared" si="64"/>
        <v>91.097953135259829</v>
      </c>
      <c r="M211">
        <f t="shared" si="65"/>
        <v>898.75521863471556</v>
      </c>
      <c r="N211">
        <f t="shared" si="66"/>
        <v>884.97355896120735</v>
      </c>
      <c r="O211">
        <f t="shared" si="67"/>
        <v>429.22078487276633</v>
      </c>
      <c r="P211">
        <f t="shared" si="68"/>
        <v>445.52848869185698</v>
      </c>
      <c r="Q211">
        <f t="shared" si="69"/>
        <v>546.21422537568981</v>
      </c>
      <c r="R211">
        <f t="shared" si="70"/>
        <v>572.46497449699746</v>
      </c>
      <c r="S211" s="6"/>
      <c r="T211" s="3">
        <f t="shared" si="56"/>
        <v>1.8823234172633985E-2</v>
      </c>
      <c r="U211" s="3">
        <f t="shared" si="57"/>
        <v>-9.3656825268714217E-3</v>
      </c>
      <c r="W211">
        <f t="shared" si="60"/>
        <v>2.0939228721207734</v>
      </c>
      <c r="X211">
        <f t="shared" si="61"/>
        <v>1.2725717034826349</v>
      </c>
      <c r="Y211">
        <f t="shared" si="62"/>
        <v>0.60774526150227526</v>
      </c>
      <c r="AA211" s="3">
        <f t="shared" si="58"/>
        <v>1.5572962077743169E-2</v>
      </c>
      <c r="AB211" s="3">
        <f t="shared" si="59"/>
        <v>-3.6603055097492621E-2</v>
      </c>
      <c r="AD211" s="5">
        <f t="shared" si="71"/>
        <v>-1.819719973082945E-2</v>
      </c>
      <c r="AE211" s="5">
        <f t="shared" si="71"/>
        <v>9.2867979505544938</v>
      </c>
      <c r="AF211" s="5">
        <f t="shared" si="71"/>
        <v>1.2395677598260102</v>
      </c>
      <c r="AG211" s="5">
        <f t="shared" si="71"/>
        <v>8.2094311615847015</v>
      </c>
      <c r="AH211" s="5">
        <f t="shared" si="71"/>
        <v>3.7835885221480181</v>
      </c>
      <c r="AI211" s="5">
        <f t="shared" si="71"/>
        <v>4.6065548129693434</v>
      </c>
      <c r="AJ211" s="5">
        <f t="shared" si="71"/>
        <v>2.4981050622672418</v>
      </c>
      <c r="AK211" s="6">
        <f t="shared" si="72"/>
        <v>0.84401964615071268</v>
      </c>
    </row>
    <row r="212" spans="1:37" x14ac:dyDescent="0.35">
      <c r="A212" t="s">
        <v>106</v>
      </c>
      <c r="B212">
        <v>1.1520146291916699E-2</v>
      </c>
      <c r="C212">
        <v>2530.4544977987521</v>
      </c>
      <c r="D212">
        <v>2467.191316173024</v>
      </c>
      <c r="E212">
        <v>98922.637000000002</v>
      </c>
      <c r="F212">
        <v>99199.890278972962</v>
      </c>
      <c r="G212" s="13">
        <v>177.94073440104</v>
      </c>
      <c r="H212">
        <v>180.224987438131</v>
      </c>
      <c r="I212" s="3">
        <f t="shared" si="55"/>
        <v>-1.2674452469445431E-2</v>
      </c>
      <c r="L212">
        <f t="shared" si="64"/>
        <v>91.073287848833246</v>
      </c>
      <c r="M212">
        <f t="shared" si="65"/>
        <v>907.35837752427119</v>
      </c>
      <c r="N212">
        <f t="shared" si="66"/>
        <v>887.50510390555769</v>
      </c>
      <c r="O212">
        <f t="shared" si="67"/>
        <v>433.43605580254564</v>
      </c>
      <c r="P212">
        <f t="shared" si="68"/>
        <v>446.93940503235001</v>
      </c>
      <c r="Q212">
        <f t="shared" si="69"/>
        <v>553.19204957589204</v>
      </c>
      <c r="R212">
        <f t="shared" si="70"/>
        <v>574.03474762319058</v>
      </c>
      <c r="S212" s="6"/>
      <c r="T212" s="3">
        <f t="shared" si="56"/>
        <v>2.5641781896289517E-2</v>
      </c>
      <c r="U212" s="3">
        <f t="shared" si="57"/>
        <v>-2.7948950164486952E-3</v>
      </c>
      <c r="W212">
        <f t="shared" si="60"/>
        <v>2.0934077019601331</v>
      </c>
      <c r="X212">
        <f t="shared" si="61"/>
        <v>1.2762944895103556</v>
      </c>
      <c r="Y212">
        <f t="shared" si="62"/>
        <v>0.6096731603286426</v>
      </c>
      <c r="AA212" s="3">
        <f t="shared" si="58"/>
        <v>2.2369757121786904E-2</v>
      </c>
      <c r="AB212" s="3">
        <f t="shared" si="59"/>
        <v>-3.0212930607062871E-2</v>
      </c>
      <c r="AD212" s="5">
        <f t="shared" si="71"/>
        <v>-6.1956006893548743E-2</v>
      </c>
      <c r="AE212" s="5">
        <f t="shared" si="71"/>
        <v>4.6421315051460521</v>
      </c>
      <c r="AF212" s="5">
        <f t="shared" si="71"/>
        <v>1.6010717120357176</v>
      </c>
      <c r="AG212" s="5">
        <f t="shared" si="71"/>
        <v>10.800703245266185</v>
      </c>
      <c r="AH212" s="5">
        <f t="shared" si="71"/>
        <v>5.889810539352025</v>
      </c>
      <c r="AI212" s="5">
        <f t="shared" si="71"/>
        <v>2.6484748792249713</v>
      </c>
      <c r="AJ212" s="5">
        <f t="shared" si="71"/>
        <v>3.6635928402043216</v>
      </c>
      <c r="AK212" s="6">
        <f t="shared" si="72"/>
        <v>-0.27708263588667142</v>
      </c>
    </row>
    <row r="213" spans="1:37" x14ac:dyDescent="0.35">
      <c r="A213" t="s">
        <v>107</v>
      </c>
      <c r="B213">
        <v>1.1517480905737801E-2</v>
      </c>
      <c r="C213">
        <v>2522.9714062526687</v>
      </c>
      <c r="D213">
        <v>2478.1679541687904</v>
      </c>
      <c r="E213">
        <v>100139.409</v>
      </c>
      <c r="F213">
        <v>99551.477231101613</v>
      </c>
      <c r="G213" s="13">
        <v>179.56143888253101</v>
      </c>
      <c r="H213">
        <v>180.90339766559217</v>
      </c>
      <c r="I213" s="3">
        <f t="shared" si="55"/>
        <v>-7.4180960688302183E-3</v>
      </c>
      <c r="L213">
        <f t="shared" si="64"/>
        <v>91.052216459933476</v>
      </c>
      <c r="M213">
        <f t="shared" si="65"/>
        <v>904.67512603327373</v>
      </c>
      <c r="N213">
        <f t="shared" si="66"/>
        <v>891.45365146289816</v>
      </c>
      <c r="O213">
        <f t="shared" si="67"/>
        <v>438.76742254007991</v>
      </c>
      <c r="P213">
        <f t="shared" si="68"/>
        <v>448.52345984087469</v>
      </c>
      <c r="Q213">
        <f t="shared" si="69"/>
        <v>558.23058578791085</v>
      </c>
      <c r="R213">
        <f t="shared" si="70"/>
        <v>576.19555256617514</v>
      </c>
      <c r="S213" s="6"/>
      <c r="T213" s="3">
        <f t="shared" si="56"/>
        <v>1.8079263759548603E-2</v>
      </c>
      <c r="U213" s="3">
        <f t="shared" si="57"/>
        <v>5.905806576165018E-3</v>
      </c>
      <c r="W213">
        <f t="shared" si="60"/>
        <v>2.0618557339466896</v>
      </c>
      <c r="X213">
        <f t="shared" si="61"/>
        <v>1.2722699022553763</v>
      </c>
      <c r="Y213">
        <f t="shared" si="62"/>
        <v>0.61705088348740478</v>
      </c>
      <c r="AA213" s="3">
        <f t="shared" si="58"/>
        <v>1.4831365095289817E-2</v>
      </c>
      <c r="AB213" s="3">
        <f t="shared" si="59"/>
        <v>-2.1751453768451667E-2</v>
      </c>
      <c r="AD213" s="5">
        <f t="shared" ref="AD213:AD222" si="73">(AVERAGE(L210:L213)/AVERAGE(L206:L209)-1)*100</f>
        <v>-8.8801216220946166E-2</v>
      </c>
      <c r="AE213" s="5">
        <f t="shared" si="71"/>
        <v>3.7364263221652649</v>
      </c>
      <c r="AF213" s="5">
        <f t="shared" si="71"/>
        <v>1.6771227327277316</v>
      </c>
      <c r="AG213" s="5">
        <f t="shared" si="71"/>
        <v>9.1030647982871962</v>
      </c>
      <c r="AH213" s="5">
        <f t="shared" si="71"/>
        <v>4.3295983219064249</v>
      </c>
      <c r="AI213" s="5">
        <f t="shared" si="71"/>
        <v>2.6739813153446867</v>
      </c>
      <c r="AJ213" s="5">
        <f t="shared" ref="AJ213:AJ222" si="74">(AVERAGE(R210:R213)/AVERAGE(R206:R209)-1)*100</f>
        <v>2.9052305468456829</v>
      </c>
      <c r="AK213" s="6">
        <f t="shared" si="72"/>
        <v>-7.9597549238242762E-2</v>
      </c>
    </row>
    <row r="214" spans="1:37" x14ac:dyDescent="0.35">
      <c r="A214" t="s">
        <v>173</v>
      </c>
      <c r="B214">
        <v>1.1515313001410199E-2</v>
      </c>
      <c r="C214">
        <v>2499.3934134428587</v>
      </c>
      <c r="D214">
        <v>2492.4111641195909</v>
      </c>
      <c r="E214">
        <v>99382.085817879939</v>
      </c>
      <c r="F214">
        <v>99771.169910671844</v>
      </c>
      <c r="G214" s="13">
        <v>179.871857203753</v>
      </c>
      <c r="H214">
        <v>181.5884089750638</v>
      </c>
      <c r="I214" s="3">
        <f t="shared" ref="I214:I222" si="75">(G214-H214)/H214</f>
        <v>-9.4529809529116243E-3</v>
      </c>
      <c r="J214">
        <f>AVERAGE(H214:H218)</f>
        <v>181.82012413299782</v>
      </c>
      <c r="K214" s="20">
        <f>AVERAGE(G211:G214)</f>
        <v>178.26756639950122</v>
      </c>
      <c r="L214">
        <f t="shared" si="64"/>
        <v>91.035077947118324</v>
      </c>
      <c r="M214">
        <f t="shared" si="65"/>
        <v>896.22064114931379</v>
      </c>
      <c r="N214">
        <f t="shared" si="66"/>
        <v>896.5772596097288</v>
      </c>
      <c r="O214">
        <f t="shared" si="67"/>
        <v>435.4491610886999</v>
      </c>
      <c r="P214">
        <f t="shared" si="68"/>
        <v>449.51327258382167</v>
      </c>
      <c r="Q214">
        <f t="shared" si="69"/>
        <v>559.19563152586807</v>
      </c>
      <c r="R214">
        <f t="shared" si="70"/>
        <v>578.37738262060407</v>
      </c>
      <c r="S214" s="6"/>
      <c r="T214" s="3">
        <f t="shared" si="56"/>
        <v>2.8014034858225845E-3</v>
      </c>
      <c r="U214" s="3">
        <f t="shared" si="57"/>
        <v>-3.8997647631100474E-3</v>
      </c>
      <c r="W214">
        <f t="shared" ref="W214:W219" si="76">M214/O214</f>
        <v>2.0581521822400664</v>
      </c>
      <c r="X214">
        <f t="shared" ref="X214:X219" si="77">Q214/O214</f>
        <v>1.2841812121713132</v>
      </c>
      <c r="Y214">
        <f t="shared" ref="Y214:Y219" si="78">Q214/M214</f>
        <v>0.62394861918015554</v>
      </c>
      <c r="AA214" s="3">
        <f t="shared" si="58"/>
        <v>-3.9775541549003091E-4</v>
      </c>
      <c r="AB214" s="3">
        <f t="shared" si="59"/>
        <v>-3.1287422091634043E-2</v>
      </c>
      <c r="AD214" s="5">
        <f t="shared" si="73"/>
        <v>-9.9952181911022731E-2</v>
      </c>
      <c r="AE214" s="5">
        <f t="shared" ref="AE214:AI215" si="79">(AVERAGE(M211:M214)/AVERAGE(M207:M210)-1)*100</f>
        <v>3.2395136185474627</v>
      </c>
      <c r="AF214" s="5">
        <f t="shared" si="79"/>
        <v>1.6312022448971009</v>
      </c>
      <c r="AG214" s="5">
        <f t="shared" si="79"/>
        <v>7.3518673852934091</v>
      </c>
      <c r="AH214" s="5">
        <f t="shared" si="79"/>
        <v>3.1262847550313833</v>
      </c>
      <c r="AI214" s="5">
        <f t="shared" si="79"/>
        <v>3.056650190111565</v>
      </c>
      <c r="AJ214" s="5">
        <f t="shared" si="74"/>
        <v>2.2763616138339327</v>
      </c>
      <c r="AK214" s="6">
        <f t="shared" si="72"/>
        <v>0.34277883247356356</v>
      </c>
    </row>
    <row r="215" spans="1:37" x14ac:dyDescent="0.35">
      <c r="A215" t="s">
        <v>174</v>
      </c>
      <c r="B215">
        <v>1.15135475149556E-2</v>
      </c>
      <c r="C215">
        <v>2509.4470293834361</v>
      </c>
      <c r="D215">
        <v>2503.7718710193349</v>
      </c>
      <c r="E215">
        <v>100475.30693509054</v>
      </c>
      <c r="F215">
        <v>99994.519966376407</v>
      </c>
      <c r="G215" s="13">
        <v>183.281649472787</v>
      </c>
      <c r="H215">
        <v>182.1774570014523</v>
      </c>
      <c r="I215" s="3">
        <f t="shared" si="75"/>
        <v>6.0610818128057206E-3</v>
      </c>
      <c r="L215">
        <f t="shared" si="64"/>
        <v>91.021120775742318</v>
      </c>
      <c r="M215">
        <f t="shared" si="65"/>
        <v>899.82561909143044</v>
      </c>
      <c r="N215">
        <f t="shared" si="66"/>
        <v>900.66396552969672</v>
      </c>
      <c r="O215">
        <f t="shared" si="67"/>
        <v>440.23918148781058</v>
      </c>
      <c r="P215">
        <f t="shared" si="68"/>
        <v>450.51956342476734</v>
      </c>
      <c r="Q215">
        <f t="shared" si="69"/>
        <v>569.79618333478493</v>
      </c>
      <c r="R215">
        <f t="shared" si="70"/>
        <v>580.2535599474686</v>
      </c>
      <c r="S215" s="6"/>
      <c r="T215" s="3">
        <f t="shared" si="56"/>
        <v>2.2666435507923133E-3</v>
      </c>
      <c r="U215" s="3">
        <f t="shared" si="57"/>
        <v>4.8081331744560529E-3</v>
      </c>
      <c r="W215">
        <f t="shared" si="76"/>
        <v>2.043947147208534</v>
      </c>
      <c r="X215">
        <f t="shared" si="77"/>
        <v>1.2942877583252128</v>
      </c>
      <c r="Y215">
        <f t="shared" si="78"/>
        <v>0.6332295627569684</v>
      </c>
      <c r="AA215" s="3">
        <f t="shared" si="58"/>
        <v>-9.308093477162771E-4</v>
      </c>
      <c r="AB215" s="3">
        <f t="shared" si="59"/>
        <v>-2.2818946770717718E-2</v>
      </c>
      <c r="AD215" s="5">
        <f t="shared" si="73"/>
        <v>-9.8798342798867012E-2</v>
      </c>
      <c r="AE215" s="5">
        <f t="shared" si="79"/>
        <v>2.384511661697708</v>
      </c>
      <c r="AF215" s="5">
        <f t="shared" si="79"/>
        <v>1.6093541063837868</v>
      </c>
      <c r="AG215" s="5">
        <f t="shared" si="79"/>
        <v>5.1417318433996995</v>
      </c>
      <c r="AH215" s="5">
        <f t="shared" si="79"/>
        <v>2.0579964220524882</v>
      </c>
      <c r="AI215" s="5">
        <f t="shared" si="79"/>
        <v>3.8096665592669554</v>
      </c>
      <c r="AJ215" s="5">
        <f t="shared" si="74"/>
        <v>1.7341371887055868</v>
      </c>
      <c r="AK215" s="6">
        <f t="shared" si="72"/>
        <v>1.1968657290087916</v>
      </c>
    </row>
    <row r="216" spans="1:37" x14ac:dyDescent="0.35">
      <c r="A216" t="s">
        <v>178</v>
      </c>
      <c r="B216">
        <v>1.15120253061449E-2</v>
      </c>
      <c r="C216">
        <v>2551.0294447039232</v>
      </c>
      <c r="D216">
        <v>2510.8146013632418</v>
      </c>
      <c r="E216">
        <v>98952.44</v>
      </c>
      <c r="F216">
        <v>98481.827335185837</v>
      </c>
      <c r="G216" s="13">
        <v>184.287466747705</v>
      </c>
      <c r="H216">
        <v>181.0243961976835</v>
      </c>
      <c r="I216" s="3">
        <f t="shared" si="75"/>
        <v>1.8025584498887848E-2</v>
      </c>
      <c r="L216">
        <f t="shared" si="64"/>
        <v>91.009086852068961</v>
      </c>
      <c r="M216">
        <f t="shared" si="65"/>
        <v>914.73604444448813</v>
      </c>
      <c r="N216">
        <f t="shared" si="66"/>
        <v>903.19739659548986</v>
      </c>
      <c r="O216">
        <f t="shared" si="67"/>
        <v>433.56663961190247</v>
      </c>
      <c r="P216">
        <f t="shared" si="68"/>
        <v>443.70421370331269</v>
      </c>
      <c r="Q216">
        <f t="shared" si="69"/>
        <v>572.92312400794583</v>
      </c>
      <c r="R216">
        <f t="shared" si="70"/>
        <v>576.58094508482179</v>
      </c>
      <c r="S216" s="6"/>
      <c r="T216" s="3">
        <f t="shared" ref="T216:T222" si="80">(C216/D216)-1</f>
        <v>1.6016651854281472E-2</v>
      </c>
      <c r="U216" s="3">
        <f t="shared" ref="U216:U222" si="81">(E216/F216)-1</f>
        <v>4.778675188595205E-3</v>
      </c>
      <c r="W216">
        <f t="shared" si="76"/>
        <v>2.1097934224443415</v>
      </c>
      <c r="X216">
        <f t="shared" si="77"/>
        <v>1.3214188354546494</v>
      </c>
      <c r="Y216">
        <f t="shared" si="78"/>
        <v>0.62632617079813169</v>
      </c>
      <c r="AA216" s="3">
        <f t="shared" ref="AA216:AA222" si="82">(M216/N216)-1</f>
        <v>1.277533337949377E-2</v>
      </c>
      <c r="AB216" s="3">
        <f t="shared" ref="AB216:AB222" si="83">(O216/P216)-1</f>
        <v>-2.2847594812765992E-2</v>
      </c>
      <c r="AD216" s="5">
        <f t="shared" si="73"/>
        <v>-9.0008875786173892E-2</v>
      </c>
      <c r="AE216" s="5">
        <f t="shared" ref="AE216:AI222" si="84">(AVERAGE(M213:M216)/AVERAGE(M209:M212)-1)*100</f>
        <v>1.4961489295928443</v>
      </c>
      <c r="AF216" s="5">
        <f t="shared" si="84"/>
        <v>1.6836332835053369</v>
      </c>
      <c r="AG216" s="5">
        <f t="shared" si="84"/>
        <v>3.0213773361612795</v>
      </c>
      <c r="AH216" s="5">
        <f t="shared" si="84"/>
        <v>0.90741384631769506</v>
      </c>
      <c r="AI216" s="5">
        <f t="shared" si="84"/>
        <v>3.8290799932990449</v>
      </c>
      <c r="AJ216" s="5">
        <f t="shared" si="74"/>
        <v>1.2028081911346522</v>
      </c>
      <c r="AK216" s="6">
        <f t="shared" ref="AK216:AK222" si="85">(AI216-AJ216)/AJ216</f>
        <v>2.1834502138590661</v>
      </c>
    </row>
    <row r="217" spans="1:37" x14ac:dyDescent="0.35">
      <c r="A217" t="s">
        <v>180</v>
      </c>
      <c r="B217">
        <v>1.1510605336927099E-2</v>
      </c>
      <c r="C217">
        <v>2542.6836869547174</v>
      </c>
      <c r="D217">
        <v>2517.0794792625829</v>
      </c>
      <c r="E217">
        <v>99826.142000000007</v>
      </c>
      <c r="F217">
        <v>99033.289643860873</v>
      </c>
      <c r="G217" s="13">
        <v>183.942735999192</v>
      </c>
      <c r="H217">
        <v>181.73443738422452</v>
      </c>
      <c r="I217" s="3">
        <f t="shared" si="75"/>
        <v>1.2151239174877303E-2</v>
      </c>
      <c r="L217">
        <f t="shared" si="64"/>
        <v>90.997861190342761</v>
      </c>
      <c r="M217">
        <f t="shared" si="65"/>
        <v>911.74346219607503</v>
      </c>
      <c r="N217">
        <f t="shared" si="66"/>
        <v>905.45101635921185</v>
      </c>
      <c r="O217">
        <f t="shared" si="67"/>
        <v>437.39482252646428</v>
      </c>
      <c r="P217">
        <f t="shared" si="68"/>
        <v>446.18879544472242</v>
      </c>
      <c r="Q217">
        <f t="shared" si="69"/>
        <v>571.85140588806917</v>
      </c>
      <c r="R217">
        <f t="shared" si="70"/>
        <v>578.84249782016627</v>
      </c>
      <c r="S217" s="6"/>
      <c r="T217" s="3">
        <f t="shared" si="80"/>
        <v>1.0172188801775839E-2</v>
      </c>
      <c r="U217" s="3">
        <f t="shared" si="81"/>
        <v>8.0059175958948625E-3</v>
      </c>
      <c r="W217">
        <f t="shared" si="76"/>
        <v>2.0844861787107929</v>
      </c>
      <c r="X217">
        <f t="shared" si="77"/>
        <v>1.3074032348736129</v>
      </c>
      <c r="Y217">
        <f t="shared" si="78"/>
        <v>0.62720647813659847</v>
      </c>
      <c r="AA217" s="3">
        <f t="shared" si="82"/>
        <v>6.9495154604442E-3</v>
      </c>
      <c r="AB217" s="3">
        <f t="shared" si="83"/>
        <v>-1.9709085051078157E-2</v>
      </c>
      <c r="AD217" s="5">
        <f t="shared" si="73"/>
        <v>-7.8176179818978397E-2</v>
      </c>
      <c r="AE217" s="5">
        <f t="shared" si="84"/>
        <v>0.81622212710619202</v>
      </c>
      <c r="AF217" s="5">
        <f t="shared" si="84"/>
        <v>1.7005683217670153</v>
      </c>
      <c r="AG217" s="5">
        <f t="shared" si="84"/>
        <v>1.4929387203623357</v>
      </c>
      <c r="AH217" s="5">
        <f t="shared" si="84"/>
        <v>0.24635851875500769</v>
      </c>
      <c r="AI217" s="5">
        <f t="shared" si="84"/>
        <v>3.3807823619180999</v>
      </c>
      <c r="AJ217" s="5">
        <f t="shared" si="74"/>
        <v>0.89102547650059538</v>
      </c>
      <c r="AK217" s="6">
        <f t="shared" si="85"/>
        <v>2.7942600420312909</v>
      </c>
    </row>
    <row r="218" spans="1:37" x14ac:dyDescent="0.35">
      <c r="A218" t="s">
        <v>181</v>
      </c>
      <c r="B218">
        <v>1.1509200999684799E-2</v>
      </c>
      <c r="C218">
        <v>2566.2636542415557</v>
      </c>
      <c r="D218">
        <v>2519.6436901268798</v>
      </c>
      <c r="E218">
        <v>100995.11599999999</v>
      </c>
      <c r="F218">
        <v>99875.167545837889</v>
      </c>
      <c r="G218">
        <v>184.60829910759699</v>
      </c>
      <c r="H218">
        <v>182.57592110656498</v>
      </c>
      <c r="I218" s="3">
        <f t="shared" si="75"/>
        <v>1.1131686964601246E-2</v>
      </c>
      <c r="J218">
        <f t="shared" ref="J218" si="86">AVERAGE(H218:H222)</f>
        <v>183.71185590323279</v>
      </c>
      <c r="K218" s="20">
        <f>AVERAGE(G215:G218)</f>
        <v>184.03003783182024</v>
      </c>
      <c r="L218">
        <f t="shared" ref="L218:R222" si="87">B218/AVERAGE(B$3:B$6)*100</f>
        <v>90.98675910824555</v>
      </c>
      <c r="M218">
        <f t="shared" si="87"/>
        <v>920.19865507864722</v>
      </c>
      <c r="N218">
        <f t="shared" si="87"/>
        <v>906.37342161195227</v>
      </c>
      <c r="O218">
        <f t="shared" si="87"/>
        <v>442.51675917576449</v>
      </c>
      <c r="P218">
        <f t="shared" si="87"/>
        <v>449.98182795273561</v>
      </c>
      <c r="Q218">
        <f t="shared" si="87"/>
        <v>573.92054548839735</v>
      </c>
      <c r="R218">
        <f t="shared" si="87"/>
        <v>581.52270827848884</v>
      </c>
      <c r="S218" s="6"/>
      <c r="T218" s="3">
        <f t="shared" si="80"/>
        <v>1.850260189460684E-2</v>
      </c>
      <c r="U218" s="3">
        <f t="shared" si="81"/>
        <v>1.12134826071566E-2</v>
      </c>
      <c r="W218">
        <f t="shared" si="76"/>
        <v>2.0794662258501058</v>
      </c>
      <c r="X218">
        <f t="shared" si="77"/>
        <v>1.2969464626772254</v>
      </c>
      <c r="Y218">
        <f t="shared" si="78"/>
        <v>0.62369200641718581</v>
      </c>
      <c r="AA218" s="3">
        <f t="shared" si="82"/>
        <v>1.5253352687799815E-2</v>
      </c>
      <c r="AB218" s="3">
        <f t="shared" si="83"/>
        <v>-1.6589711657767681E-2</v>
      </c>
      <c r="AD218" s="5">
        <f t="shared" si="73"/>
        <v>-6.6905080064505462E-2</v>
      </c>
      <c r="AE218" s="5">
        <f t="shared" si="84"/>
        <v>1.094935263280794</v>
      </c>
      <c r="AF218" s="5">
        <f t="shared" si="84"/>
        <v>1.5496721750395626</v>
      </c>
      <c r="AG218" s="5">
        <f t="shared" si="84"/>
        <v>0.96978733522845584</v>
      </c>
      <c r="AH218" s="5">
        <f t="shared" si="84"/>
        <v>-6.1561205570548339E-3</v>
      </c>
      <c r="AI218" s="5">
        <f t="shared" si="84"/>
        <v>3.2324844887404502</v>
      </c>
      <c r="AJ218" s="5">
        <f t="shared" si="74"/>
        <v>0.70084939616172903</v>
      </c>
      <c r="AK218" s="6">
        <f t="shared" si="85"/>
        <v>3.612238387367487</v>
      </c>
    </row>
    <row r="219" spans="1:37" x14ac:dyDescent="0.35">
      <c r="A219" t="s">
        <v>182</v>
      </c>
      <c r="B219">
        <v>1.15077475222151E-2</v>
      </c>
      <c r="C219">
        <v>2597.5598545444091</v>
      </c>
      <c r="D219">
        <v>2524.3904239152967</v>
      </c>
      <c r="E219">
        <v>100660.02067917104</v>
      </c>
      <c r="F219">
        <v>100087.64761753436</v>
      </c>
      <c r="G219">
        <v>186.89813644415199</v>
      </c>
      <c r="H219">
        <v>182.91900402662381</v>
      </c>
      <c r="I219" s="3">
        <f t="shared" si="75"/>
        <v>2.1753521121014936E-2</v>
      </c>
      <c r="L219">
        <f t="shared" si="87"/>
        <v>90.97526854479041</v>
      </c>
      <c r="M219">
        <f t="shared" si="87"/>
        <v>931.42069821523569</v>
      </c>
      <c r="N219">
        <f t="shared" si="87"/>
        <v>908.08093024190134</v>
      </c>
      <c r="O219">
        <f t="shared" si="87"/>
        <v>441.04851693533578</v>
      </c>
      <c r="P219">
        <f t="shared" si="87"/>
        <v>450.93914470538709</v>
      </c>
      <c r="Q219">
        <f t="shared" si="87"/>
        <v>581.03931912765495</v>
      </c>
      <c r="R219">
        <f t="shared" si="87"/>
        <v>582.61546195393248</v>
      </c>
      <c r="S219" s="6"/>
      <c r="T219" s="3">
        <f t="shared" si="80"/>
        <v>2.8984989776513093E-2</v>
      </c>
      <c r="U219" s="3">
        <f t="shared" si="81"/>
        <v>5.7187182960267702E-3</v>
      </c>
      <c r="W219">
        <f t="shared" si="76"/>
        <v>2.1118327405050445</v>
      </c>
      <c r="X219">
        <f t="shared" si="77"/>
        <v>1.3174045412623934</v>
      </c>
      <c r="Y219">
        <f t="shared" si="78"/>
        <v>0.62382049297490116</v>
      </c>
      <c r="AA219" s="3">
        <f t="shared" si="82"/>
        <v>2.5702299427339481E-2</v>
      </c>
      <c r="AB219" s="3">
        <f t="shared" si="83"/>
        <v>-2.1933398078610278E-2</v>
      </c>
      <c r="AD219" s="5">
        <f t="shared" si="73"/>
        <v>-5.8412417320485854E-2</v>
      </c>
      <c r="AE219" s="5">
        <f t="shared" si="84"/>
        <v>1.9406194075501038</v>
      </c>
      <c r="AF219" s="5">
        <f t="shared" si="84"/>
        <v>1.3115257691493243</v>
      </c>
      <c r="AG219" s="5">
        <f t="shared" si="84"/>
        <v>0.37959542180601158</v>
      </c>
      <c r="AH219" s="5">
        <f t="shared" si="84"/>
        <v>-0.26074799696578221</v>
      </c>
      <c r="AI219" s="5">
        <f t="shared" si="84"/>
        <v>2.6477219106343597</v>
      </c>
      <c r="AJ219" s="5">
        <f t="shared" si="74"/>
        <v>0.46344796221671203</v>
      </c>
      <c r="AK219" s="6">
        <f t="shared" si="85"/>
        <v>4.7130942985919599</v>
      </c>
    </row>
    <row r="220" spans="1:37" x14ac:dyDescent="0.35">
      <c r="A220" t="s">
        <v>183</v>
      </c>
      <c r="B220">
        <v>1.1506153766065201E-2</v>
      </c>
      <c r="C220">
        <v>2625.1797477947421</v>
      </c>
      <c r="D220">
        <v>2534.6794285641554</v>
      </c>
      <c r="E220">
        <v>101825.33200000001</v>
      </c>
      <c r="F220">
        <v>100168.75149947354</v>
      </c>
      <c r="G220">
        <v>189.48063420620099</v>
      </c>
      <c r="H220">
        <v>183.34025202222162</v>
      </c>
      <c r="I220" s="3">
        <f t="shared" si="75"/>
        <v>3.34917298097481E-2</v>
      </c>
      <c r="L220">
        <f t="shared" si="87"/>
        <v>90.96266899883652</v>
      </c>
      <c r="M220">
        <f t="shared" si="87"/>
        <v>941.32450859744824</v>
      </c>
      <c r="N220">
        <f t="shared" si="87"/>
        <v>911.7821203685487</v>
      </c>
      <c r="O220">
        <f t="shared" si="87"/>
        <v>446.15440531437451</v>
      </c>
      <c r="P220">
        <f t="shared" si="87"/>
        <v>451.3045535847495</v>
      </c>
      <c r="Q220">
        <f t="shared" si="87"/>
        <v>589.06793177119528</v>
      </c>
      <c r="R220">
        <f t="shared" si="87"/>
        <v>583.95717927225257</v>
      </c>
      <c r="S220" s="6"/>
      <c r="T220" s="3">
        <f t="shared" si="80"/>
        <v>3.5704838336046762E-2</v>
      </c>
      <c r="U220" s="3">
        <f t="shared" si="81"/>
        <v>1.6537897056001283E-2</v>
      </c>
      <c r="W220">
        <f>M220/O220</f>
        <v>2.1098626336193211</v>
      </c>
      <c r="X220">
        <f>Q220/O220</f>
        <v>1.3203230199108298</v>
      </c>
      <c r="Y220">
        <f>Q220/M220</f>
        <v>0.62578624734725419</v>
      </c>
      <c r="AA220" s="3">
        <f t="shared" si="82"/>
        <v>3.240071017948698E-2</v>
      </c>
      <c r="AB220" s="3">
        <f t="shared" si="83"/>
        <v>-1.1411691350036057E-2</v>
      </c>
      <c r="AD220" s="5">
        <f t="shared" si="73"/>
        <v>-5.3538814135090096E-2</v>
      </c>
      <c r="AE220" s="5">
        <f t="shared" si="84"/>
        <v>2.4680111736557597</v>
      </c>
      <c r="AF220" s="5">
        <f t="shared" si="84"/>
        <v>1.1079178426576686</v>
      </c>
      <c r="AG220" s="5">
        <f t="shared" si="84"/>
        <v>1.0922113567767289</v>
      </c>
      <c r="AH220" s="5">
        <f t="shared" si="84"/>
        <v>0.34335478029106081</v>
      </c>
      <c r="AI220" s="5">
        <f t="shared" si="84"/>
        <v>2.4659331450472388</v>
      </c>
      <c r="AJ220" s="5">
        <f t="shared" si="74"/>
        <v>0.67190261809917384</v>
      </c>
      <c r="AK220" s="6">
        <f t="shared" si="85"/>
        <v>2.670075214207996</v>
      </c>
    </row>
    <row r="221" spans="1:37" x14ac:dyDescent="0.35">
      <c r="A221" t="s">
        <v>184</v>
      </c>
      <c r="B221">
        <v>1.1504360183706E-2</v>
      </c>
      <c r="C221">
        <v>2648.167243482807</v>
      </c>
      <c r="D221">
        <v>2547.4155810416064</v>
      </c>
      <c r="E221">
        <v>102988.07999999999</v>
      </c>
      <c r="F221">
        <v>100784.49978671067</v>
      </c>
      <c r="G221">
        <v>190.89215275657401</v>
      </c>
      <c r="H221">
        <v>184.33561111682289</v>
      </c>
      <c r="I221" s="3">
        <f t="shared" si="75"/>
        <v>3.5568502472351375E-2</v>
      </c>
      <c r="L221">
        <f t="shared" si="87"/>
        <v>90.948489713405507</v>
      </c>
      <c r="M221">
        <f t="shared" si="87"/>
        <v>949.56725582290233</v>
      </c>
      <c r="N221">
        <f t="shared" si="87"/>
        <v>916.36360549852668</v>
      </c>
      <c r="O221">
        <f t="shared" si="87"/>
        <v>451.24906233420592</v>
      </c>
      <c r="P221">
        <f t="shared" si="87"/>
        <v>454.07877210831361</v>
      </c>
      <c r="Q221">
        <f t="shared" si="87"/>
        <v>593.45613912868203</v>
      </c>
      <c r="R221">
        <f t="shared" si="87"/>
        <v>587.1274982984088</v>
      </c>
      <c r="S221" s="6"/>
      <c r="T221" s="3">
        <f t="shared" si="80"/>
        <v>3.9550540238120213E-2</v>
      </c>
      <c r="U221" s="3">
        <f t="shared" si="81"/>
        <v>2.1864276927034743E-2</v>
      </c>
      <c r="W221">
        <f>M221/O221</f>
        <v>2.1043085406338862</v>
      </c>
      <c r="X221">
        <f>Q221/O221</f>
        <v>1.3151409912274878</v>
      </c>
      <c r="Y221">
        <f>Q221/M221</f>
        <v>0.62497536166028422</v>
      </c>
      <c r="AA221" s="3">
        <f t="shared" si="82"/>
        <v>3.623414343950504E-2</v>
      </c>
      <c r="AB221" s="3">
        <f t="shared" si="83"/>
        <v>-6.2317596591648927E-3</v>
      </c>
      <c r="AD221" s="5">
        <f t="shared" si="73"/>
        <v>-5.2177871251768426E-2</v>
      </c>
      <c r="AE221" s="5">
        <f t="shared" si="84"/>
        <v>3.3122014460154725</v>
      </c>
      <c r="AF221" s="5">
        <f t="shared" si="84"/>
        <v>1.018068862645638</v>
      </c>
      <c r="AG221" s="5">
        <f t="shared" si="84"/>
        <v>1.9648437226605919</v>
      </c>
      <c r="AH221" s="5">
        <f t="shared" si="84"/>
        <v>0.91503529260055227</v>
      </c>
      <c r="AI221" s="5">
        <f t="shared" si="84"/>
        <v>2.8022928084143528</v>
      </c>
      <c r="AJ221" s="5">
        <f t="shared" si="74"/>
        <v>0.91477808226596569</v>
      </c>
      <c r="AK221" s="6">
        <f t="shared" si="85"/>
        <v>2.0633580567134802</v>
      </c>
    </row>
    <row r="222" spans="1:37" x14ac:dyDescent="0.35">
      <c r="A222" t="s">
        <v>185</v>
      </c>
      <c r="B222">
        <v>1.1502359197129599E-2</v>
      </c>
      <c r="C222">
        <v>2639.6737287096016</v>
      </c>
      <c r="D222">
        <v>2562.92241916486</v>
      </c>
      <c r="E222">
        <v>103780.31999999999</v>
      </c>
      <c r="F222">
        <v>101357.57901008184</v>
      </c>
      <c r="G222" s="18">
        <v>191.22434555343699</v>
      </c>
      <c r="H222" s="21">
        <v>185.38849124393076</v>
      </c>
      <c r="I222" s="3">
        <f t="shared" si="75"/>
        <v>3.1479053906466728E-2</v>
      </c>
      <c r="J222">
        <f>AVERAGE(H219:H222)</f>
        <v>183.99583960239977</v>
      </c>
      <c r="K222" s="20">
        <f>AVERAGE(G219:G222)</f>
        <v>189.623817240091</v>
      </c>
      <c r="L222">
        <f t="shared" si="87"/>
        <v>90.932670780048554</v>
      </c>
      <c r="M222">
        <f t="shared" si="87"/>
        <v>946.52169156130503</v>
      </c>
      <c r="N222">
        <f t="shared" si="87"/>
        <v>921.94176957911861</v>
      </c>
      <c r="O222">
        <f t="shared" si="87"/>
        <v>454.72031412512831</v>
      </c>
      <c r="P222">
        <f t="shared" si="87"/>
        <v>456.66074761664947</v>
      </c>
      <c r="Q222">
        <f t="shared" si="87"/>
        <v>594.48887856729084</v>
      </c>
      <c r="R222">
        <f t="shared" si="87"/>
        <v>590.48102760992742</v>
      </c>
      <c r="S222" s="6"/>
      <c r="T222" s="3">
        <f t="shared" si="80"/>
        <v>2.9946793929779281E-2</v>
      </c>
      <c r="U222" s="3">
        <f t="shared" si="81"/>
        <v>2.390290902347969E-2</v>
      </c>
      <c r="W222">
        <f>M222/O222</f>
        <v>2.0815469688931572</v>
      </c>
      <c r="X222">
        <f>Q222/O222</f>
        <v>1.3073725982774138</v>
      </c>
      <c r="Y222">
        <f>Q222/M222</f>
        <v>0.6280773952329296</v>
      </c>
      <c r="AA222" s="3">
        <f t="shared" si="82"/>
        <v>2.6661035212026007E-2</v>
      </c>
      <c r="AB222" s="3">
        <f t="shared" si="83"/>
        <v>-4.249179509402623E-3</v>
      </c>
      <c r="AD222" s="5">
        <f t="shared" si="73"/>
        <v>-5.3769757246868721E-2</v>
      </c>
      <c r="AE222" s="5">
        <f t="shared" si="84"/>
        <v>3.3547304689495183</v>
      </c>
      <c r="AF222" s="5">
        <f t="shared" si="84"/>
        <v>1.1749534649999838</v>
      </c>
      <c r="AG222" s="5">
        <f t="shared" si="84"/>
        <v>2.2497864162187797</v>
      </c>
      <c r="AH222" s="5">
        <f t="shared" si="84"/>
        <v>1.2616671211064467</v>
      </c>
      <c r="AI222" s="5">
        <f t="shared" si="84"/>
        <v>3.0396012923622484</v>
      </c>
      <c r="AJ222" s="5">
        <f t="shared" si="74"/>
        <v>1.1643992476767062</v>
      </c>
      <c r="AK222" s="6">
        <f t="shared" si="85"/>
        <v>1.610445943199535</v>
      </c>
    </row>
    <row r="223" spans="1:37" x14ac:dyDescent="0.35">
      <c r="G223" s="8"/>
      <c r="H223" s="22"/>
      <c r="J223" s="17"/>
      <c r="K223" s="17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37" x14ac:dyDescent="0.35">
      <c r="G224" s="16"/>
      <c r="H224" s="22"/>
      <c r="J224" s="9"/>
      <c r="K224" s="9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7:21" x14ac:dyDescent="0.35">
      <c r="G225" s="16"/>
      <c r="H225" s="22"/>
      <c r="J225" s="9"/>
      <c r="K225" s="9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7:21" x14ac:dyDescent="0.35">
      <c r="G226" s="8"/>
      <c r="H226" s="22"/>
      <c r="J226" s="10"/>
      <c r="K226" s="10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7:21" x14ac:dyDescent="0.35">
      <c r="G227" s="8"/>
      <c r="H227" s="22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7:21" x14ac:dyDescent="0.35">
      <c r="G228" s="11"/>
      <c r="H228" s="2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7:21" x14ac:dyDescent="0.35">
      <c r="G229" s="8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7:21" x14ac:dyDescent="0.35">
      <c r="G230" s="8"/>
      <c r="H230" s="22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7:21" x14ac:dyDescent="0.35">
      <c r="G231" s="8"/>
    </row>
    <row r="232" spans="7:21" x14ac:dyDescent="0.35">
      <c r="G232" s="8"/>
      <c r="H232" s="22"/>
      <c r="Q232" s="3"/>
      <c r="R232" s="3"/>
      <c r="S232" s="3"/>
      <c r="T232" s="3"/>
      <c r="U232" s="3"/>
    </row>
    <row r="273" spans="8:12" x14ac:dyDescent="0.35">
      <c r="H273" s="24"/>
    </row>
    <row r="278" spans="8:12" x14ac:dyDescent="0.35">
      <c r="J278" s="16"/>
      <c r="K278" s="16"/>
      <c r="L278" s="19"/>
    </row>
    <row r="279" spans="8:12" x14ac:dyDescent="0.35">
      <c r="J279" s="7"/>
      <c r="K279" s="7"/>
    </row>
  </sheetData>
  <mergeCells count="3">
    <mergeCell ref="B1:H1"/>
    <mergeCell ref="L1:R1"/>
    <mergeCell ref="AD1:AJ1"/>
  </mergeCells>
  <phoneticPr fontId="2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5D203-8CBA-4D27-8630-BDE5D8F4D642}">
  <dimension ref="A1:AC122"/>
  <sheetViews>
    <sheetView workbookViewId="0">
      <pane xSplit="1" ySplit="2" topLeftCell="B96" activePane="bottomRight" state="frozen"/>
      <selection pane="topRight" activeCell="B1" sqref="B1"/>
      <selection pane="bottomLeft" activeCell="A3" sqref="A3"/>
      <selection pane="bottomRight" activeCell="Z13" sqref="Z13"/>
    </sheetView>
  </sheetViews>
  <sheetFormatPr defaultRowHeight="14.5" x14ac:dyDescent="0.35"/>
  <cols>
    <col min="11" max="11" width="9.7265625" customWidth="1"/>
  </cols>
  <sheetData>
    <row r="1" spans="1:29" x14ac:dyDescent="0.35">
      <c r="B1" s="25" t="s">
        <v>0</v>
      </c>
      <c r="C1" s="25"/>
      <c r="D1" s="25"/>
      <c r="E1" s="25"/>
      <c r="F1" s="25"/>
      <c r="G1" s="25"/>
      <c r="H1" s="25"/>
      <c r="L1" s="26" t="s">
        <v>237</v>
      </c>
      <c r="M1" s="26"/>
      <c r="N1" s="26"/>
      <c r="O1" s="26"/>
      <c r="P1" s="26"/>
      <c r="Q1" s="26"/>
      <c r="R1" s="26"/>
      <c r="AB1" t="s">
        <v>238</v>
      </c>
    </row>
    <row r="2" spans="1:29" x14ac:dyDescent="0.35"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2" t="s">
        <v>239</v>
      </c>
      <c r="H2" s="1" t="s">
        <v>240</v>
      </c>
      <c r="I2" s="1" t="s">
        <v>241</v>
      </c>
      <c r="J2" s="1" t="s">
        <v>247</v>
      </c>
      <c r="K2" s="1" t="s">
        <v>248</v>
      </c>
      <c r="L2" s="1" t="s">
        <v>1</v>
      </c>
      <c r="M2" s="1" t="s">
        <v>2</v>
      </c>
      <c r="N2" s="1" t="s">
        <v>4</v>
      </c>
      <c r="O2" s="1" t="s">
        <v>3</v>
      </c>
      <c r="P2" s="1" t="s">
        <v>5</v>
      </c>
      <c r="Q2" s="2" t="s">
        <v>239</v>
      </c>
      <c r="R2" s="1" t="s">
        <v>240</v>
      </c>
      <c r="T2" s="1" t="s">
        <v>6</v>
      </c>
      <c r="U2" s="1" t="s">
        <v>7</v>
      </c>
      <c r="V2" s="1" t="s">
        <v>8</v>
      </c>
      <c r="W2" s="1" t="s">
        <v>242</v>
      </c>
      <c r="X2" s="1" t="s">
        <v>243</v>
      </c>
      <c r="Y2" s="1" t="s">
        <v>244</v>
      </c>
      <c r="AB2" s="1" t="s">
        <v>7</v>
      </c>
      <c r="AC2" s="1" t="s">
        <v>8</v>
      </c>
    </row>
    <row r="3" spans="1:29" x14ac:dyDescent="0.35">
      <c r="A3" t="s">
        <v>9</v>
      </c>
      <c r="B3">
        <v>7.3874940142364598E-3</v>
      </c>
      <c r="C3">
        <v>1490.0983741408299</v>
      </c>
      <c r="D3">
        <v>1463.3912052497822</v>
      </c>
      <c r="E3">
        <v>128220.82594482882</v>
      </c>
      <c r="F3">
        <v>135512.18063443119</v>
      </c>
      <c r="G3">
        <v>103.157433258899</v>
      </c>
      <c r="H3">
        <v>104.03189974512441</v>
      </c>
      <c r="I3" s="3">
        <f>(G3-H3)/H3</f>
        <v>-8.4057533157408694E-3</v>
      </c>
      <c r="L3">
        <f t="shared" ref="L3:L34" si="0">B3/AVERAGE(B$3:B$6)*100</f>
        <v>100.54954140874661</v>
      </c>
      <c r="M3">
        <f t="shared" ref="M3:M34" si="1">C3/AVERAGE(C$3:C$6)*100</f>
        <v>99.204846675356578</v>
      </c>
      <c r="N3">
        <f t="shared" ref="N3:N34" si="2">D3/AVERAGE(D$3:D$6)*100</f>
        <v>99.342173027257957</v>
      </c>
      <c r="O3">
        <f t="shared" ref="O3:O34" si="3">E3/AVERAGE(E$3:E$6)*100</f>
        <v>98.673489838763643</v>
      </c>
      <c r="P3">
        <f t="shared" ref="P3:P34" si="4">F3/AVERAGE(F$3:F$6)*100</f>
        <v>98.774965704862112</v>
      </c>
      <c r="Q3">
        <f t="shared" ref="Q3:Q34" si="5">G3</f>
        <v>103.157433258899</v>
      </c>
      <c r="R3">
        <f t="shared" ref="R3:R34" si="6">H3</f>
        <v>104.03189974512441</v>
      </c>
      <c r="T3">
        <f>M3/O3</f>
        <v>1.0053850009507233</v>
      </c>
      <c r="U3">
        <f>Q3/O3</f>
        <v>1.0454422299997932</v>
      </c>
      <c r="V3">
        <f>Q3/M3</f>
        <v>1.0398426761998543</v>
      </c>
      <c r="W3">
        <f t="shared" ref="W3:W66" si="7">Q3/((M3^0.5)*(O3^0.5))</f>
        <v>1.0426386940140522</v>
      </c>
      <c r="X3" s="8">
        <f>(M3/N3)-1</f>
        <v>-1.3823570364591697E-3</v>
      </c>
      <c r="Y3" s="8">
        <f>(O3/P3)-1</f>
        <v>-1.0273439770324133E-3</v>
      </c>
      <c r="AB3">
        <f>E3/G3</f>
        <v>1242.9625466060895</v>
      </c>
      <c r="AC3">
        <f>C3/G3</f>
        <v>14.444895797291318</v>
      </c>
    </row>
    <row r="4" spans="1:29" x14ac:dyDescent="0.35">
      <c r="A4" t="s">
        <v>10</v>
      </c>
      <c r="B4">
        <v>7.36052225370829E-3</v>
      </c>
      <c r="C4">
        <v>1505.8749665100279</v>
      </c>
      <c r="D4">
        <v>1468.6293083691378</v>
      </c>
      <c r="E4">
        <v>130310.7046742547</v>
      </c>
      <c r="F4">
        <v>137872.23733585177</v>
      </c>
      <c r="G4">
        <v>105.187082837232</v>
      </c>
      <c r="H4">
        <v>104.73772517344321</v>
      </c>
      <c r="I4" s="3">
        <f t="shared" ref="I4:I67" si="8">(G4-H4)/H4</f>
        <v>4.290313380824938E-3</v>
      </c>
      <c r="L4">
        <f t="shared" si="0"/>
        <v>100.18243476245117</v>
      </c>
      <c r="M4">
        <f t="shared" si="1"/>
        <v>100.25518969579529</v>
      </c>
      <c r="N4">
        <f t="shared" si="2"/>
        <v>99.697761160185692</v>
      </c>
      <c r="O4">
        <f t="shared" si="3"/>
        <v>100.28177481160402</v>
      </c>
      <c r="P4">
        <f t="shared" si="4"/>
        <v>100.49521342468309</v>
      </c>
      <c r="Q4">
        <f t="shared" si="5"/>
        <v>105.187082837232</v>
      </c>
      <c r="R4">
        <f t="shared" si="6"/>
        <v>104.73772517344321</v>
      </c>
      <c r="T4">
        <f t="shared" ref="T4:T67" si="9">M4/O4</f>
        <v>0.99973489583866382</v>
      </c>
      <c r="U4">
        <f t="shared" ref="U4:U67" si="10">Q4/O4</f>
        <v>1.0489152494044247</v>
      </c>
      <c r="V4">
        <f t="shared" ref="V4:V67" si="11">Q4/M4</f>
        <v>1.0491933949394696</v>
      </c>
      <c r="W4">
        <f t="shared" si="7"/>
        <v>1.0490543129535328</v>
      </c>
      <c r="X4" s="8">
        <f t="shared" ref="X4:X67" si="12">(M4/N4)-1</f>
        <v>5.5911840860094486E-3</v>
      </c>
      <c r="Y4" s="8">
        <f t="shared" ref="Y4:Y67" si="13">(O4/P4)-1</f>
        <v>-2.1238684491080573E-3</v>
      </c>
      <c r="AB4">
        <f t="shared" ref="AB4:AB67" si="14">E4/G4</f>
        <v>1238.8470253129783</v>
      </c>
      <c r="AC4">
        <f t="shared" ref="AC4:AC67" si="15">C4/G4</f>
        <v>14.316158656479146</v>
      </c>
    </row>
    <row r="5" spans="1:29" x14ac:dyDescent="0.35">
      <c r="A5" t="s">
        <v>11</v>
      </c>
      <c r="B5">
        <v>7.3335976881712299E-3</v>
      </c>
      <c r="C5">
        <v>1519.564770519218</v>
      </c>
      <c r="D5">
        <v>1476.4150179688049</v>
      </c>
      <c r="E5">
        <v>130785.87263012707</v>
      </c>
      <c r="F5">
        <v>138131.39567771312</v>
      </c>
      <c r="G5">
        <v>104.078485475536</v>
      </c>
      <c r="H5">
        <v>104.72913305780457</v>
      </c>
      <c r="I5" s="3">
        <f t="shared" si="8"/>
        <v>-6.2126703742449102E-3</v>
      </c>
      <c r="L5">
        <f t="shared" si="0"/>
        <v>99.815970476705033</v>
      </c>
      <c r="M5">
        <f t="shared" si="1"/>
        <v>101.16660261410711</v>
      </c>
      <c r="N5">
        <f t="shared" si="2"/>
        <v>100.22629331714785</v>
      </c>
      <c r="O5">
        <f t="shared" si="3"/>
        <v>100.64744458576112</v>
      </c>
      <c r="P5">
        <f t="shared" si="4"/>
        <v>100.68411420252932</v>
      </c>
      <c r="Q5">
        <f t="shared" si="5"/>
        <v>104.078485475536</v>
      </c>
      <c r="R5">
        <f t="shared" si="6"/>
        <v>104.72913305780457</v>
      </c>
      <c r="T5">
        <f t="shared" si="9"/>
        <v>1.0051581839010688</v>
      </c>
      <c r="U5">
        <f t="shared" si="10"/>
        <v>1.0340896970002185</v>
      </c>
      <c r="V5">
        <f t="shared" si="11"/>
        <v>1.0287830448605264</v>
      </c>
      <c r="W5">
        <f t="shared" si="7"/>
        <v>1.0314329581406558</v>
      </c>
      <c r="X5" s="8">
        <f t="shared" si="12"/>
        <v>9.3818624418626761E-3</v>
      </c>
      <c r="Y5" s="8">
        <f t="shared" si="13"/>
        <v>-3.6420459233943436E-4</v>
      </c>
      <c r="AB5">
        <f t="shared" si="14"/>
        <v>1256.6081455986284</v>
      </c>
      <c r="AC5">
        <f t="shared" si="15"/>
        <v>14.600181426317899</v>
      </c>
    </row>
    <row r="6" spans="1:29" x14ac:dyDescent="0.35">
      <c r="A6" t="s">
        <v>12</v>
      </c>
      <c r="B6">
        <v>7.3068602655827998E-3</v>
      </c>
      <c r="C6">
        <v>1492.6295301432976</v>
      </c>
      <c r="D6">
        <v>1483.8906000270945</v>
      </c>
      <c r="E6">
        <v>130460.81136282634</v>
      </c>
      <c r="F6">
        <v>137255.54625037831</v>
      </c>
      <c r="G6">
        <v>100.258426941257</v>
      </c>
      <c r="H6">
        <v>104.2789609684486</v>
      </c>
      <c r="I6" s="3">
        <f t="shared" si="8"/>
        <v>-3.8555562789008645E-2</v>
      </c>
      <c r="J6" s="16">
        <f>AVERAGE(G3:G6)</f>
        <v>103.17035712823099</v>
      </c>
      <c r="K6" s="16">
        <f>AVERAGE(H3:H6)</f>
        <v>104.44442973620519</v>
      </c>
      <c r="L6">
        <f t="shared" si="0"/>
        <v>99.452053352097195</v>
      </c>
      <c r="M6">
        <f t="shared" si="1"/>
        <v>99.37336101474105</v>
      </c>
      <c r="N6">
        <f t="shared" si="2"/>
        <v>100.73377249540853</v>
      </c>
      <c r="O6">
        <f t="shared" si="3"/>
        <v>100.39729076387125</v>
      </c>
      <c r="P6">
        <f t="shared" si="4"/>
        <v>100.04570666792547</v>
      </c>
      <c r="Q6">
        <f t="shared" si="5"/>
        <v>100.258426941257</v>
      </c>
      <c r="R6">
        <f t="shared" si="6"/>
        <v>104.2789609684486</v>
      </c>
      <c r="T6">
        <f t="shared" si="9"/>
        <v>0.98980122131444337</v>
      </c>
      <c r="U6">
        <f t="shared" si="10"/>
        <v>0.99861685687374913</v>
      </c>
      <c r="V6">
        <f t="shared" si="11"/>
        <v>1.0089064706826678</v>
      </c>
      <c r="W6">
        <f t="shared" si="7"/>
        <v>1.0037484787698125</v>
      </c>
      <c r="X6" s="8">
        <f t="shared" si="12"/>
        <v>-1.350501869399845E-2</v>
      </c>
      <c r="Y6" s="8">
        <f t="shared" si="13"/>
        <v>3.5142347198642288E-3</v>
      </c>
      <c r="AB6">
        <f t="shared" si="14"/>
        <v>1301.245345084712</v>
      </c>
      <c r="AC6">
        <f t="shared" si="15"/>
        <v>14.887821160587857</v>
      </c>
    </row>
    <row r="7" spans="1:29" x14ac:dyDescent="0.35">
      <c r="A7" t="s">
        <v>13</v>
      </c>
      <c r="B7">
        <v>7.2804806834704397E-3</v>
      </c>
      <c r="C7">
        <v>1480.375483721429</v>
      </c>
      <c r="D7">
        <v>1488.6453956043749</v>
      </c>
      <c r="E7">
        <v>126864.42201546647</v>
      </c>
      <c r="F7">
        <v>134411.3925724455</v>
      </c>
      <c r="G7">
        <v>99.2689898130091</v>
      </c>
      <c r="H7">
        <v>102.9849407571065</v>
      </c>
      <c r="I7" s="3">
        <f t="shared" si="8"/>
        <v>-3.6082469114213485E-2</v>
      </c>
      <c r="J7" s="16"/>
      <c r="K7" s="16"/>
      <c r="L7">
        <f t="shared" si="0"/>
        <v>99.093006714788174</v>
      </c>
      <c r="M7">
        <f t="shared" si="1"/>
        <v>98.557535148791018</v>
      </c>
      <c r="N7">
        <f t="shared" si="2"/>
        <v>101.05655134172994</v>
      </c>
      <c r="O7">
        <f t="shared" si="3"/>
        <v>97.629656995269215</v>
      </c>
      <c r="P7">
        <f t="shared" si="4"/>
        <v>97.972600171653866</v>
      </c>
      <c r="Q7">
        <f t="shared" si="5"/>
        <v>99.2689898130091</v>
      </c>
      <c r="R7">
        <f t="shared" si="6"/>
        <v>102.9849407571065</v>
      </c>
      <c r="T7">
        <f t="shared" si="9"/>
        <v>1.0095040603652512</v>
      </c>
      <c r="U7">
        <f t="shared" si="10"/>
        <v>1.0167913405433691</v>
      </c>
      <c r="V7">
        <f t="shared" si="11"/>
        <v>1.0072186734697048</v>
      </c>
      <c r="W7">
        <f t="shared" si="7"/>
        <v>1.0119936883289218</v>
      </c>
      <c r="X7" s="8">
        <f t="shared" si="12"/>
        <v>-2.4728888525874182E-2</v>
      </c>
      <c r="Y7" s="8">
        <f t="shared" si="13"/>
        <v>-3.5003988440012179E-3</v>
      </c>
      <c r="AB7">
        <f t="shared" si="14"/>
        <v>1277.9864311547674</v>
      </c>
      <c r="AC7">
        <f t="shared" si="15"/>
        <v>14.912768695541086</v>
      </c>
    </row>
    <row r="8" spans="1:29" x14ac:dyDescent="0.35">
      <c r="A8" t="s">
        <v>14</v>
      </c>
      <c r="B8">
        <v>7.25455324982057E-3</v>
      </c>
      <c r="C8">
        <v>1480.7590972061162</v>
      </c>
      <c r="D8">
        <v>1494.8378634246233</v>
      </c>
      <c r="E8">
        <v>129565.05218254101</v>
      </c>
      <c r="F8">
        <v>137484.77310328465</v>
      </c>
      <c r="G8">
        <v>100.424726665158</v>
      </c>
      <c r="H8">
        <v>104.00040208630793</v>
      </c>
      <c r="I8" s="3">
        <f t="shared" si="8"/>
        <v>-3.4381361508415517E-2</v>
      </c>
      <c r="J8" s="16"/>
      <c r="K8" s="16"/>
      <c r="L8">
        <f t="shared" si="0"/>
        <v>98.740114169849903</v>
      </c>
      <c r="M8">
        <f t="shared" si="1"/>
        <v>98.583074614903737</v>
      </c>
      <c r="N8">
        <f t="shared" si="2"/>
        <v>101.476926431766</v>
      </c>
      <c r="O8">
        <f t="shared" si="3"/>
        <v>99.707951230121125</v>
      </c>
      <c r="P8">
        <f t="shared" si="4"/>
        <v>100.21279035315918</v>
      </c>
      <c r="Q8">
        <f t="shared" si="5"/>
        <v>100.424726665158</v>
      </c>
      <c r="R8">
        <f t="shared" si="6"/>
        <v>104.00040208630793</v>
      </c>
      <c r="T8">
        <f t="shared" si="9"/>
        <v>0.98871828574010889</v>
      </c>
      <c r="U8">
        <f t="shared" si="10"/>
        <v>1.0071887490034028</v>
      </c>
      <c r="V8">
        <f t="shared" si="11"/>
        <v>1.0186812194430772</v>
      </c>
      <c r="W8">
        <f t="shared" si="7"/>
        <v>1.012918685307036</v>
      </c>
      <c r="X8" s="8">
        <f t="shared" si="12"/>
        <v>-2.8517338065103037E-2</v>
      </c>
      <c r="Y8" s="8">
        <f t="shared" si="13"/>
        <v>-5.0376715512955306E-3</v>
      </c>
      <c r="AB8">
        <f t="shared" si="14"/>
        <v>1290.1708223169417</v>
      </c>
      <c r="AC8">
        <f t="shared" si="15"/>
        <v>14.74496517320231</v>
      </c>
    </row>
    <row r="9" spans="1:29" x14ac:dyDescent="0.35">
      <c r="A9" t="s">
        <v>15</v>
      </c>
      <c r="B9">
        <v>7.2291492565674702E-3</v>
      </c>
      <c r="C9">
        <v>1502.385557402544</v>
      </c>
      <c r="D9">
        <v>1502.0317084643495</v>
      </c>
      <c r="E9">
        <v>130987.3966399569</v>
      </c>
      <c r="F9">
        <v>138941.58205376565</v>
      </c>
      <c r="G9">
        <v>100.253705474989</v>
      </c>
      <c r="H9">
        <v>104.43422825822842</v>
      </c>
      <c r="I9" s="3">
        <f t="shared" si="8"/>
        <v>-4.0030197502896048E-2</v>
      </c>
      <c r="J9" s="16"/>
      <c r="K9" s="16"/>
      <c r="L9">
        <f t="shared" si="0"/>
        <v>98.394346055976968</v>
      </c>
      <c r="M9">
        <f t="shared" si="1"/>
        <v>100.02287866083081</v>
      </c>
      <c r="N9">
        <f t="shared" si="2"/>
        <v>101.96527991927091</v>
      </c>
      <c r="O9">
        <f t="shared" si="3"/>
        <v>100.80252920005589</v>
      </c>
      <c r="P9">
        <f t="shared" si="4"/>
        <v>101.27465987255304</v>
      </c>
      <c r="Q9">
        <f t="shared" si="5"/>
        <v>100.253705474989</v>
      </c>
      <c r="R9">
        <f t="shared" si="6"/>
        <v>104.43422825822842</v>
      </c>
      <c r="T9">
        <f t="shared" si="9"/>
        <v>0.99226556570145419</v>
      </c>
      <c r="U9">
        <f t="shared" si="10"/>
        <v>0.99455545679833424</v>
      </c>
      <c r="V9">
        <f t="shared" si="11"/>
        <v>1.0023077401615375</v>
      </c>
      <c r="W9">
        <f t="shared" si="7"/>
        <v>0.99842407441370529</v>
      </c>
      <c r="X9" s="8">
        <f t="shared" si="12"/>
        <v>-1.9049633953615919E-2</v>
      </c>
      <c r="Y9" s="8">
        <f t="shared" si="13"/>
        <v>-4.6618835658525093E-3</v>
      </c>
      <c r="AB9">
        <f t="shared" si="14"/>
        <v>1306.5591542911623</v>
      </c>
      <c r="AC9">
        <f t="shared" si="15"/>
        <v>14.985835688411084</v>
      </c>
    </row>
    <row r="10" spans="1:29" x14ac:dyDescent="0.35">
      <c r="A10" t="s">
        <v>16</v>
      </c>
      <c r="B10">
        <v>7.2043373223642697E-3</v>
      </c>
      <c r="C10">
        <v>1521.7583848269239</v>
      </c>
      <c r="D10">
        <v>1507.8911588469982</v>
      </c>
      <c r="E10">
        <v>132979.64230804078</v>
      </c>
      <c r="F10">
        <v>140821.83604861575</v>
      </c>
      <c r="G10">
        <v>101.986928121633</v>
      </c>
      <c r="H10">
        <v>104.98180555806556</v>
      </c>
      <c r="I10" s="3">
        <f t="shared" si="8"/>
        <v>-2.8527585523151343E-2</v>
      </c>
      <c r="J10" s="16">
        <f t="shared" ref="J10:K70" si="16">AVERAGE(G7:G10)</f>
        <v>100.48358751869728</v>
      </c>
      <c r="K10" s="16">
        <f t="shared" si="16"/>
        <v>104.10034416492711</v>
      </c>
      <c r="L10">
        <f t="shared" si="0"/>
        <v>98.056636326427551</v>
      </c>
      <c r="M10">
        <f t="shared" si="1"/>
        <v>101.31264476463716</v>
      </c>
      <c r="N10">
        <f t="shared" si="2"/>
        <v>102.36304815217372</v>
      </c>
      <c r="O10">
        <f t="shared" si="3"/>
        <v>102.33567977241751</v>
      </c>
      <c r="P10">
        <f t="shared" si="4"/>
        <v>102.64517891363295</v>
      </c>
      <c r="Q10">
        <f t="shared" si="5"/>
        <v>101.986928121633</v>
      </c>
      <c r="R10">
        <f t="shared" si="6"/>
        <v>104.98180555806556</v>
      </c>
      <c r="T10">
        <f t="shared" si="9"/>
        <v>0.99000314445503801</v>
      </c>
      <c r="U10">
        <f t="shared" si="10"/>
        <v>0.99659208155395962</v>
      </c>
      <c r="V10">
        <f t="shared" si="11"/>
        <v>1.0066554708798916</v>
      </c>
      <c r="W10">
        <f t="shared" si="7"/>
        <v>1.0016111376836185</v>
      </c>
      <c r="X10" s="8">
        <f t="shared" si="12"/>
        <v>-1.0261548542155774E-2</v>
      </c>
      <c r="Y10" s="8">
        <f t="shared" si="13"/>
        <v>-3.0152331019448475E-3</v>
      </c>
      <c r="AB10">
        <f t="shared" si="14"/>
        <v>1303.8890841917</v>
      </c>
      <c r="AC10">
        <f t="shared" si="15"/>
        <v>14.921112076363594</v>
      </c>
    </row>
    <row r="11" spans="1:29" x14ac:dyDescent="0.35">
      <c r="A11" t="s">
        <v>17</v>
      </c>
      <c r="B11">
        <v>7.1801344263287201E-3</v>
      </c>
      <c r="C11">
        <v>1537.1479426575343</v>
      </c>
      <c r="D11">
        <v>1516.4639071536744</v>
      </c>
      <c r="E11">
        <v>133561.43710271065</v>
      </c>
      <c r="F11">
        <v>142208.13728119209</v>
      </c>
      <c r="G11">
        <v>103.505341064886</v>
      </c>
      <c r="H11">
        <v>105.4413209932552</v>
      </c>
      <c r="I11" s="3">
        <f t="shared" si="8"/>
        <v>-1.8360732871442745E-2</v>
      </c>
      <c r="J11" s="16"/>
      <c r="K11" s="16"/>
      <c r="L11">
        <f t="shared" si="0"/>
        <v>97.727216080204897</v>
      </c>
      <c r="M11">
        <f t="shared" si="1"/>
        <v>102.33722055874705</v>
      </c>
      <c r="N11">
        <f t="shared" si="2"/>
        <v>102.9450083570361</v>
      </c>
      <c r="O11">
        <f t="shared" si="3"/>
        <v>102.78340518938532</v>
      </c>
      <c r="P11">
        <f t="shared" si="4"/>
        <v>103.65565528603918</v>
      </c>
      <c r="Q11">
        <f t="shared" si="5"/>
        <v>103.505341064886</v>
      </c>
      <c r="R11">
        <f t="shared" si="6"/>
        <v>105.4413209932552</v>
      </c>
      <c r="T11">
        <f t="shared" si="9"/>
        <v>0.99565898181894108</v>
      </c>
      <c r="U11">
        <f t="shared" si="10"/>
        <v>1.0070238563722467</v>
      </c>
      <c r="V11">
        <f t="shared" si="11"/>
        <v>1.0114144247787966</v>
      </c>
      <c r="W11">
        <f t="shared" si="7"/>
        <v>1.009216752948177</v>
      </c>
      <c r="X11" s="8">
        <f t="shared" si="12"/>
        <v>-5.9040045553361287E-3</v>
      </c>
      <c r="Y11" s="8">
        <f t="shared" si="13"/>
        <v>-8.4148818918453605E-3</v>
      </c>
      <c r="AB11">
        <f t="shared" si="14"/>
        <v>1290.3820781478603</v>
      </c>
      <c r="AC11">
        <f t="shared" si="15"/>
        <v>14.850904570170137</v>
      </c>
    </row>
    <row r="12" spans="1:29" x14ac:dyDescent="0.35">
      <c r="A12" t="s">
        <v>18</v>
      </c>
      <c r="B12">
        <v>7.1565356730021196E-3</v>
      </c>
      <c r="C12">
        <v>1550.0364333526024</v>
      </c>
      <c r="D12">
        <v>1513.9315993821469</v>
      </c>
      <c r="E12">
        <v>136543.15752199068</v>
      </c>
      <c r="F12">
        <v>145287.82424805104</v>
      </c>
      <c r="G12">
        <v>104.489955166323</v>
      </c>
      <c r="H12">
        <v>106.13792120720051</v>
      </c>
      <c r="I12" s="3">
        <f t="shared" si="8"/>
        <v>-1.5526647046915277E-2</v>
      </c>
      <c r="J12" s="16"/>
      <c r="K12" s="16"/>
      <c r="L12">
        <f t="shared" si="0"/>
        <v>97.406018686307178</v>
      </c>
      <c r="M12">
        <f t="shared" si="1"/>
        <v>103.19528521103433</v>
      </c>
      <c r="N12">
        <f t="shared" si="2"/>
        <v>102.77310288439496</v>
      </c>
      <c r="O12">
        <f t="shared" si="3"/>
        <v>105.07801495598015</v>
      </c>
      <c r="P12">
        <f t="shared" si="4"/>
        <v>105.90044223514619</v>
      </c>
      <c r="Q12">
        <f t="shared" si="5"/>
        <v>104.489955166323</v>
      </c>
      <c r="R12">
        <f t="shared" si="6"/>
        <v>106.13792120720051</v>
      </c>
      <c r="T12">
        <f t="shared" si="9"/>
        <v>0.98208255317980131</v>
      </c>
      <c r="U12">
        <f t="shared" si="10"/>
        <v>0.99440358870593903</v>
      </c>
      <c r="V12">
        <f t="shared" si="11"/>
        <v>1.0125458246725232</v>
      </c>
      <c r="W12">
        <f t="shared" si="7"/>
        <v>1.0034337057242855</v>
      </c>
      <c r="X12" s="8">
        <f t="shared" si="12"/>
        <v>4.1079067848546202E-3</v>
      </c>
      <c r="Y12" s="8">
        <f t="shared" si="13"/>
        <v>-7.7660419711929052E-3</v>
      </c>
      <c r="AB12">
        <f t="shared" si="14"/>
        <v>1306.7586956530572</v>
      </c>
      <c r="AC12">
        <f t="shared" si="15"/>
        <v>14.834310445298932</v>
      </c>
    </row>
    <row r="13" spans="1:29" x14ac:dyDescent="0.35">
      <c r="A13" t="s">
        <v>19</v>
      </c>
      <c r="B13">
        <v>7.1335634441593099E-3</v>
      </c>
      <c r="C13">
        <v>1557.2290587468485</v>
      </c>
      <c r="D13">
        <v>1516.3514305470246</v>
      </c>
      <c r="E13">
        <v>136731.91526692006</v>
      </c>
      <c r="F13">
        <v>145089.19577295383</v>
      </c>
      <c r="G13">
        <v>104.99142413817999</v>
      </c>
      <c r="H13">
        <v>105.80933806319258</v>
      </c>
      <c r="I13" s="3">
        <f t="shared" si="8"/>
        <v>-7.7300731673050132E-3</v>
      </c>
      <c r="J13" s="16"/>
      <c r="K13" s="16"/>
      <c r="L13">
        <f t="shared" si="0"/>
        <v>97.0933487781042</v>
      </c>
      <c r="M13">
        <f t="shared" si="1"/>
        <v>103.67414171595529</v>
      </c>
      <c r="N13">
        <f t="shared" si="2"/>
        <v>102.93737289327274</v>
      </c>
      <c r="O13">
        <f t="shared" si="3"/>
        <v>105.22327517629952</v>
      </c>
      <c r="P13">
        <f t="shared" si="4"/>
        <v>105.75566173848617</v>
      </c>
      <c r="Q13">
        <f t="shared" si="5"/>
        <v>104.99142413817999</v>
      </c>
      <c r="R13">
        <f t="shared" si="6"/>
        <v>105.80933806319258</v>
      </c>
      <c r="T13">
        <f t="shared" si="9"/>
        <v>0.98527765403853196</v>
      </c>
      <c r="U13">
        <f t="shared" si="10"/>
        <v>0.99779658029337082</v>
      </c>
      <c r="V13">
        <f t="shared" si="11"/>
        <v>1.0127059882090346</v>
      </c>
      <c r="W13">
        <f t="shared" si="7"/>
        <v>1.0052236427171783</v>
      </c>
      <c r="X13" s="8">
        <f t="shared" si="12"/>
        <v>7.1574473097000268E-3</v>
      </c>
      <c r="Y13" s="8">
        <f t="shared" si="13"/>
        <v>-5.0341187737364956E-3</v>
      </c>
      <c r="AB13">
        <f t="shared" si="14"/>
        <v>1302.3150832487629</v>
      </c>
      <c r="AC13">
        <f t="shared" si="15"/>
        <v>14.831964339271822</v>
      </c>
    </row>
    <row r="14" spans="1:29" x14ac:dyDescent="0.35">
      <c r="A14" t="s">
        <v>20</v>
      </c>
      <c r="B14">
        <v>7.1112562767795002E-3</v>
      </c>
      <c r="C14">
        <v>1557.0192235721936</v>
      </c>
      <c r="D14">
        <v>1519.3144382172293</v>
      </c>
      <c r="E14">
        <v>136632.86670424638</v>
      </c>
      <c r="F14">
        <v>144268.7989006601</v>
      </c>
      <c r="G14">
        <v>106.61340711084701</v>
      </c>
      <c r="H14">
        <v>105.28254404360183</v>
      </c>
      <c r="I14" s="3">
        <f t="shared" si="8"/>
        <v>1.2640871089646261E-2</v>
      </c>
      <c r="J14" s="16">
        <f t="shared" si="16"/>
        <v>104.900031870059</v>
      </c>
      <c r="K14" s="16">
        <f t="shared" si="16"/>
        <v>105.66778107681253</v>
      </c>
      <c r="L14">
        <f t="shared" si="0"/>
        <v>96.789730873866915</v>
      </c>
      <c r="M14">
        <f t="shared" si="1"/>
        <v>103.66017172129587</v>
      </c>
      <c r="N14">
        <f t="shared" si="2"/>
        <v>103.13851638764294</v>
      </c>
      <c r="O14">
        <f t="shared" si="3"/>
        <v>105.14705146403978</v>
      </c>
      <c r="P14">
        <f t="shared" si="4"/>
        <v>105.15767362741151</v>
      </c>
      <c r="Q14">
        <f t="shared" si="5"/>
        <v>106.61340711084701</v>
      </c>
      <c r="R14">
        <f t="shared" si="6"/>
        <v>105.28254404360183</v>
      </c>
      <c r="T14">
        <f t="shared" si="9"/>
        <v>0.98585904481351605</v>
      </c>
      <c r="U14">
        <f t="shared" si="10"/>
        <v>1.0139457609737037</v>
      </c>
      <c r="V14">
        <f t="shared" si="11"/>
        <v>1.0284895861208034</v>
      </c>
      <c r="W14">
        <f t="shared" si="7"/>
        <v>1.0211917822097807</v>
      </c>
      <c r="X14" s="8">
        <f t="shared" si="12"/>
        <v>5.0578130452478831E-3</v>
      </c>
      <c r="Y14" s="8">
        <f t="shared" si="13"/>
        <v>-1.0101177598675903E-4</v>
      </c>
      <c r="AB14">
        <f t="shared" si="14"/>
        <v>1281.5730254468638</v>
      </c>
      <c r="AC14">
        <f t="shared" si="15"/>
        <v>14.60434729333193</v>
      </c>
    </row>
    <row r="15" spans="1:29" x14ac:dyDescent="0.35">
      <c r="A15" t="s">
        <v>21</v>
      </c>
      <c r="B15">
        <v>7.0896912281893099E-3</v>
      </c>
      <c r="C15">
        <v>1558.398969084285</v>
      </c>
      <c r="D15">
        <v>1526.1692316767439</v>
      </c>
      <c r="E15">
        <v>136853.38071010844</v>
      </c>
      <c r="F15">
        <v>144637.24537799339</v>
      </c>
      <c r="G15">
        <v>107.46393442132501</v>
      </c>
      <c r="H15">
        <v>105.33403938883407</v>
      </c>
      <c r="I15" s="3">
        <f t="shared" si="8"/>
        <v>2.0220386921919516E-2</v>
      </c>
      <c r="J15" s="16"/>
      <c r="K15" s="16"/>
      <c r="L15">
        <f t="shared" si="0"/>
        <v>96.496213783765398</v>
      </c>
      <c r="M15">
        <f t="shared" si="1"/>
        <v>103.75202971158257</v>
      </c>
      <c r="N15">
        <f t="shared" si="2"/>
        <v>103.60385339081633</v>
      </c>
      <c r="O15">
        <f t="shared" si="3"/>
        <v>105.31675000057936</v>
      </c>
      <c r="P15">
        <f t="shared" si="4"/>
        <v>105.42623463788519</v>
      </c>
      <c r="Q15">
        <f t="shared" si="5"/>
        <v>107.46393442132501</v>
      </c>
      <c r="R15">
        <f t="shared" si="6"/>
        <v>105.33403938883407</v>
      </c>
      <c r="T15">
        <f t="shared" si="9"/>
        <v>0.98514272146654558</v>
      </c>
      <c r="U15">
        <f t="shared" si="10"/>
        <v>1.0203878720216284</v>
      </c>
      <c r="V15">
        <f t="shared" si="11"/>
        <v>1.03577669487586</v>
      </c>
      <c r="W15">
        <f t="shared" si="7"/>
        <v>1.0280534896463192</v>
      </c>
      <c r="X15" s="8">
        <f t="shared" si="12"/>
        <v>1.4302201695846062E-3</v>
      </c>
      <c r="Y15" s="8">
        <f t="shared" si="13"/>
        <v>-1.0384951874823356E-3</v>
      </c>
      <c r="AB15">
        <f t="shared" si="14"/>
        <v>1273.4819495213962</v>
      </c>
      <c r="AC15">
        <f t="shared" si="15"/>
        <v>14.501599792302395</v>
      </c>
    </row>
    <row r="16" spans="1:29" x14ac:dyDescent="0.35">
      <c r="A16" t="s">
        <v>22</v>
      </c>
      <c r="B16">
        <v>7.0690692536673604E-3</v>
      </c>
      <c r="C16">
        <v>1556.3579791877901</v>
      </c>
      <c r="D16">
        <v>1541.1102355321968</v>
      </c>
      <c r="E16">
        <v>139964.87157799274</v>
      </c>
      <c r="F16">
        <v>148476.36072663011</v>
      </c>
      <c r="G16">
        <v>105.28192743536199</v>
      </c>
      <c r="H16">
        <v>106.93201381866665</v>
      </c>
      <c r="I16" s="3">
        <f t="shared" si="8"/>
        <v>-1.5431172802027651E-2</v>
      </c>
      <c r="J16" s="16"/>
      <c r="K16" s="16"/>
      <c r="L16">
        <f t="shared" si="0"/>
        <v>96.215532665495942</v>
      </c>
      <c r="M16">
        <f t="shared" si="1"/>
        <v>103.61614868972421</v>
      </c>
      <c r="N16">
        <f t="shared" si="2"/>
        <v>104.61812201897578</v>
      </c>
      <c r="O16">
        <f t="shared" si="3"/>
        <v>107.71122578306804</v>
      </c>
      <c r="P16">
        <f t="shared" si="4"/>
        <v>108.22456970358371</v>
      </c>
      <c r="Q16">
        <f t="shared" si="5"/>
        <v>105.28192743536199</v>
      </c>
      <c r="R16">
        <f t="shared" si="6"/>
        <v>106.93201381866665</v>
      </c>
      <c r="T16">
        <f t="shared" si="9"/>
        <v>0.96198096286090573</v>
      </c>
      <c r="U16">
        <f t="shared" si="10"/>
        <v>0.97744619161053192</v>
      </c>
      <c r="V16">
        <f t="shared" si="11"/>
        <v>1.0160764395000428</v>
      </c>
      <c r="W16">
        <f t="shared" si="7"/>
        <v>0.99657415487985923</v>
      </c>
      <c r="X16" s="8">
        <f t="shared" si="12"/>
        <v>-9.5774356288849116E-3</v>
      </c>
      <c r="Y16" s="8">
        <f t="shared" si="13"/>
        <v>-4.7433214280423464E-3</v>
      </c>
      <c r="AB16">
        <f t="shared" si="14"/>
        <v>1329.4292286197401</v>
      </c>
      <c r="AC16">
        <f t="shared" si="15"/>
        <v>14.782764878077661</v>
      </c>
    </row>
    <row r="17" spans="1:29" x14ac:dyDescent="0.35">
      <c r="A17" t="s">
        <v>23</v>
      </c>
      <c r="B17">
        <v>7.0497593814746601E-3</v>
      </c>
      <c r="C17">
        <v>1542.853840406304</v>
      </c>
      <c r="D17">
        <v>1554.6100070654929</v>
      </c>
      <c r="E17">
        <v>141309.8169997521</v>
      </c>
      <c r="F17">
        <v>149653.56729738627</v>
      </c>
      <c r="G17">
        <v>102.02653578894299</v>
      </c>
      <c r="H17">
        <v>107.52973126045971</v>
      </c>
      <c r="I17" s="3">
        <f t="shared" si="8"/>
        <v>-5.1178361621557644E-2</v>
      </c>
      <c r="J17" s="16"/>
      <c r="K17" s="16"/>
      <c r="L17">
        <f t="shared" si="0"/>
        <v>95.95271028081504</v>
      </c>
      <c r="M17">
        <f t="shared" si="1"/>
        <v>102.71709662675389</v>
      </c>
      <c r="N17">
        <f t="shared" si="2"/>
        <v>105.53455272778289</v>
      </c>
      <c r="O17">
        <f t="shared" si="3"/>
        <v>108.74624062897745</v>
      </c>
      <c r="P17">
        <f t="shared" si="4"/>
        <v>109.08263676522787</v>
      </c>
      <c r="Q17">
        <f t="shared" si="5"/>
        <v>102.02653578894299</v>
      </c>
      <c r="R17">
        <f t="shared" si="6"/>
        <v>107.52973126045971</v>
      </c>
      <c r="T17">
        <f t="shared" si="9"/>
        <v>0.94455767880019037</v>
      </c>
      <c r="U17">
        <f t="shared" si="10"/>
        <v>0.93820747456492892</v>
      </c>
      <c r="V17">
        <f t="shared" si="11"/>
        <v>0.99327706038732577</v>
      </c>
      <c r="W17">
        <f t="shared" si="7"/>
        <v>0.965349658087301</v>
      </c>
      <c r="X17" s="8">
        <f t="shared" si="12"/>
        <v>-2.6697001391538411E-2</v>
      </c>
      <c r="Y17" s="8">
        <f t="shared" si="13"/>
        <v>-3.0838650973796788E-3</v>
      </c>
      <c r="AB17">
        <f t="shared" si="14"/>
        <v>1385.0300405383987</v>
      </c>
      <c r="AC17">
        <f t="shared" si="15"/>
        <v>15.122083960568119</v>
      </c>
    </row>
    <row r="18" spans="1:29" x14ac:dyDescent="0.35">
      <c r="A18" t="s">
        <v>24</v>
      </c>
      <c r="B18">
        <v>7.0321707747137002E-3</v>
      </c>
      <c r="C18">
        <v>1544.4396484455774</v>
      </c>
      <c r="D18">
        <v>1566.5389212297462</v>
      </c>
      <c r="E18">
        <v>141864.93095232168</v>
      </c>
      <c r="F18">
        <v>150332.20325333689</v>
      </c>
      <c r="G18">
        <v>102.017696659713</v>
      </c>
      <c r="H18">
        <v>107.91604360887327</v>
      </c>
      <c r="I18" s="3">
        <f t="shared" si="8"/>
        <v>-5.4656812387767019E-2</v>
      </c>
      <c r="J18" s="16">
        <f t="shared" si="16"/>
        <v>104.19752357633575</v>
      </c>
      <c r="K18" s="16">
        <f t="shared" si="16"/>
        <v>106.92795701920842</v>
      </c>
      <c r="L18">
        <f t="shared" si="0"/>
        <v>95.713315657898917</v>
      </c>
      <c r="M18">
        <f t="shared" si="1"/>
        <v>102.82267344377669</v>
      </c>
      <c r="N18">
        <f t="shared" si="2"/>
        <v>106.34434593323701</v>
      </c>
      <c r="O18">
        <f t="shared" si="3"/>
        <v>109.17343356393638</v>
      </c>
      <c r="P18">
        <f t="shared" si="4"/>
        <v>109.57729520081116</v>
      </c>
      <c r="Q18">
        <f t="shared" si="5"/>
        <v>102.017696659713</v>
      </c>
      <c r="R18">
        <f t="shared" si="6"/>
        <v>107.91604360887327</v>
      </c>
      <c r="T18">
        <f t="shared" si="9"/>
        <v>0.94182870399106366</v>
      </c>
      <c r="U18">
        <f t="shared" si="10"/>
        <v>0.93445532790692432</v>
      </c>
      <c r="V18">
        <f t="shared" si="11"/>
        <v>0.99217121324409197</v>
      </c>
      <c r="W18">
        <f t="shared" si="7"/>
        <v>0.96288092535464587</v>
      </c>
      <c r="X18" s="8">
        <f t="shared" si="12"/>
        <v>-3.3115747325873079E-2</v>
      </c>
      <c r="Y18" s="8">
        <f t="shared" si="13"/>
        <v>-3.6856324673342211E-3</v>
      </c>
      <c r="AB18">
        <f t="shared" si="14"/>
        <v>1390.5913934277683</v>
      </c>
      <c r="AC18">
        <f t="shared" si="15"/>
        <v>15.138938625493196</v>
      </c>
    </row>
    <row r="19" spans="1:29" x14ac:dyDescent="0.35">
      <c r="A19" t="s">
        <v>25</v>
      </c>
      <c r="B19">
        <v>7.01662511312351E-3</v>
      </c>
      <c r="C19">
        <v>1549.1462983108599</v>
      </c>
      <c r="D19">
        <v>1574.0207367505541</v>
      </c>
      <c r="E19">
        <v>155371.69035245126</v>
      </c>
      <c r="F19">
        <v>164562.82913462183</v>
      </c>
      <c r="G19">
        <v>106.391926314234</v>
      </c>
      <c r="H19">
        <v>112.927410824343</v>
      </c>
      <c r="I19" s="3">
        <f t="shared" si="8"/>
        <v>-5.7873322893011822E-2</v>
      </c>
      <c r="J19" s="16"/>
      <c r="K19" s="16"/>
      <c r="L19">
        <f t="shared" si="0"/>
        <v>95.501727108280193</v>
      </c>
      <c r="M19">
        <f t="shared" si="1"/>
        <v>103.1360235462551</v>
      </c>
      <c r="N19">
        <f t="shared" si="2"/>
        <v>106.85224826950889</v>
      </c>
      <c r="O19">
        <f t="shared" si="3"/>
        <v>119.56768174166044</v>
      </c>
      <c r="P19">
        <f t="shared" si="4"/>
        <v>119.95001281779487</v>
      </c>
      <c r="Q19">
        <f t="shared" si="5"/>
        <v>106.391926314234</v>
      </c>
      <c r="R19">
        <f t="shared" si="6"/>
        <v>112.927410824343</v>
      </c>
      <c r="T19">
        <f t="shared" si="9"/>
        <v>0.86257441847114003</v>
      </c>
      <c r="U19">
        <f t="shared" si="10"/>
        <v>0.88980504400934901</v>
      </c>
      <c r="V19">
        <f t="shared" si="11"/>
        <v>1.0315690159076054</v>
      </c>
      <c r="W19">
        <f t="shared" si="7"/>
        <v>0.95806853282964455</v>
      </c>
      <c r="X19" s="8">
        <f t="shared" si="12"/>
        <v>-3.4779097149930882E-2</v>
      </c>
      <c r="Y19" s="8">
        <f t="shared" si="13"/>
        <v>-3.187420052344625E-3</v>
      </c>
      <c r="AB19">
        <f t="shared" si="14"/>
        <v>1460.3710613675048</v>
      </c>
      <c r="AC19">
        <f t="shared" si="15"/>
        <v>14.560750537925003</v>
      </c>
    </row>
    <row r="20" spans="1:29" x14ac:dyDescent="0.35">
      <c r="A20" t="s">
        <v>26</v>
      </c>
      <c r="B20">
        <v>7.0033565415839501E-3</v>
      </c>
      <c r="C20">
        <v>1549.1455142016341</v>
      </c>
      <c r="D20">
        <v>1581.2360678732157</v>
      </c>
      <c r="E20">
        <v>156380.23592136911</v>
      </c>
      <c r="F20">
        <v>165030.30886735904</v>
      </c>
      <c r="G20">
        <v>106.95887773307101</v>
      </c>
      <c r="H20">
        <v>113.13225640165666</v>
      </c>
      <c r="I20" s="3">
        <f t="shared" si="8"/>
        <v>-5.4567802896709976E-2</v>
      </c>
      <c r="J20" s="16"/>
      <c r="K20" s="16"/>
      <c r="L20">
        <f t="shared" si="0"/>
        <v>95.321131525951358</v>
      </c>
      <c r="M20">
        <f t="shared" si="1"/>
        <v>103.13597134336912</v>
      </c>
      <c r="N20">
        <f t="shared" si="2"/>
        <v>107.34206033771389</v>
      </c>
      <c r="O20">
        <f t="shared" si="3"/>
        <v>120.34381705519652</v>
      </c>
      <c r="P20">
        <f t="shared" si="4"/>
        <v>120.29075926842872</v>
      </c>
      <c r="Q20">
        <f t="shared" si="5"/>
        <v>106.95887773307101</v>
      </c>
      <c r="R20">
        <f t="shared" si="6"/>
        <v>113.13225640165666</v>
      </c>
      <c r="T20">
        <f t="shared" si="9"/>
        <v>0.85701096962933376</v>
      </c>
      <c r="U20">
        <f t="shared" si="10"/>
        <v>0.88877750723174731</v>
      </c>
      <c r="V20">
        <f t="shared" si="11"/>
        <v>1.0370666639379809</v>
      </c>
      <c r="W20">
        <f t="shared" si="7"/>
        <v>0.96006329187608397</v>
      </c>
      <c r="X20" s="8">
        <f t="shared" si="12"/>
        <v>-3.9183978592471469E-2</v>
      </c>
      <c r="Y20" s="8">
        <f t="shared" si="13"/>
        <v>4.4107949014948744E-4</v>
      </c>
      <c r="AB20">
        <f t="shared" si="14"/>
        <v>1462.0594310239039</v>
      </c>
      <c r="AC20">
        <f t="shared" si="15"/>
        <v>14.483561785939047</v>
      </c>
    </row>
    <row r="21" spans="1:29" x14ac:dyDescent="0.35">
      <c r="A21" t="s">
        <v>27</v>
      </c>
      <c r="B21">
        <v>6.9924998574041703E-3</v>
      </c>
      <c r="C21">
        <v>1562.6131276014901</v>
      </c>
      <c r="D21">
        <v>1591.288192575691</v>
      </c>
      <c r="E21">
        <v>158788.3170387476</v>
      </c>
      <c r="F21">
        <v>167391.22734592328</v>
      </c>
      <c r="G21">
        <v>107.992648379686</v>
      </c>
      <c r="H21">
        <v>114.12301407871713</v>
      </c>
      <c r="I21" s="3">
        <f t="shared" si="8"/>
        <v>-5.371717307433424E-2</v>
      </c>
      <c r="J21" s="16"/>
      <c r="K21" s="16"/>
      <c r="L21">
        <f t="shared" si="0"/>
        <v>95.173363607169591</v>
      </c>
      <c r="M21">
        <f t="shared" si="1"/>
        <v>104.03259169112707</v>
      </c>
      <c r="N21">
        <f t="shared" si="2"/>
        <v>108.02444786874628</v>
      </c>
      <c r="O21">
        <f t="shared" si="3"/>
        <v>122.19697753763489</v>
      </c>
      <c r="P21">
        <f t="shared" si="4"/>
        <v>122.01163513848248</v>
      </c>
      <c r="Q21">
        <f t="shared" si="5"/>
        <v>107.992648379686</v>
      </c>
      <c r="R21">
        <f t="shared" si="6"/>
        <v>114.12301407871713</v>
      </c>
      <c r="T21">
        <f t="shared" si="9"/>
        <v>0.8513515946749709</v>
      </c>
      <c r="U21">
        <f t="shared" si="10"/>
        <v>0.88375875210518884</v>
      </c>
      <c r="V21">
        <f t="shared" si="11"/>
        <v>1.0380655391179368</v>
      </c>
      <c r="W21">
        <f t="shared" si="7"/>
        <v>0.95780974387101947</v>
      </c>
      <c r="X21" s="8">
        <f t="shared" si="12"/>
        <v>-3.6953266194606815E-2</v>
      </c>
      <c r="Y21" s="8">
        <f t="shared" si="13"/>
        <v>1.5190551207846514E-3</v>
      </c>
      <c r="AB21">
        <f t="shared" si="14"/>
        <v>1470.3622831849777</v>
      </c>
      <c r="AC21">
        <f t="shared" si="15"/>
        <v>14.469625025840426</v>
      </c>
    </row>
    <row r="22" spans="1:29" x14ac:dyDescent="0.35">
      <c r="A22" t="s">
        <v>28</v>
      </c>
      <c r="B22">
        <v>6.9841077269298399E-3</v>
      </c>
      <c r="C22">
        <v>1580.2979871758685</v>
      </c>
      <c r="D22">
        <v>1602.4072841053521</v>
      </c>
      <c r="E22">
        <v>159000.00093763575</v>
      </c>
      <c r="F22">
        <v>166831.42541618529</v>
      </c>
      <c r="G22">
        <v>111.273058988914</v>
      </c>
      <c r="H22">
        <v>114.19216712450145</v>
      </c>
      <c r="I22" s="3">
        <f t="shared" si="8"/>
        <v>-2.5563120563294017E-2</v>
      </c>
      <c r="J22" s="16">
        <f t="shared" si="16"/>
        <v>108.15412785397625</v>
      </c>
      <c r="K22" s="16">
        <f t="shared" si="16"/>
        <v>113.59371210730455</v>
      </c>
      <c r="L22">
        <f t="shared" si="0"/>
        <v>95.059140181876771</v>
      </c>
      <c r="M22">
        <f t="shared" si="1"/>
        <v>105.20997958242182</v>
      </c>
      <c r="N22">
        <f t="shared" si="2"/>
        <v>108.77926634153938</v>
      </c>
      <c r="O22">
        <f t="shared" si="3"/>
        <v>122.35988078593371</v>
      </c>
      <c r="P22">
        <f t="shared" si="4"/>
        <v>121.60359494495513</v>
      </c>
      <c r="Q22">
        <f t="shared" si="5"/>
        <v>111.273058988914</v>
      </c>
      <c r="R22">
        <f t="shared" si="6"/>
        <v>114.19216712450145</v>
      </c>
      <c r="T22">
        <f t="shared" si="9"/>
        <v>0.85984048780240874</v>
      </c>
      <c r="U22">
        <f t="shared" si="10"/>
        <v>0.90939169173909307</v>
      </c>
      <c r="V22">
        <f t="shared" si="11"/>
        <v>1.057628367865449</v>
      </c>
      <c r="W22">
        <f t="shared" si="7"/>
        <v>0.98071323570369762</v>
      </c>
      <c r="X22" s="8">
        <f t="shared" si="12"/>
        <v>-3.2812197389812336E-2</v>
      </c>
      <c r="Y22" s="8">
        <f t="shared" si="13"/>
        <v>6.2192720644560495E-3</v>
      </c>
      <c r="AB22">
        <f t="shared" si="14"/>
        <v>1428.9173172948963</v>
      </c>
      <c r="AC22">
        <f t="shared" si="15"/>
        <v>14.201982056890444</v>
      </c>
    </row>
    <row r="23" spans="1:29" x14ac:dyDescent="0.35">
      <c r="A23" t="s">
        <v>29</v>
      </c>
      <c r="B23">
        <v>6.9781473890957197E-3</v>
      </c>
      <c r="C23">
        <v>1605.12195679915</v>
      </c>
      <c r="D23">
        <v>1615.8795578844936</v>
      </c>
      <c r="E23">
        <v>157254.28992066148</v>
      </c>
      <c r="F23">
        <v>165596.93583480225</v>
      </c>
      <c r="G23">
        <v>105.55206547369001</v>
      </c>
      <c r="H23">
        <v>114.1486500554989</v>
      </c>
      <c r="I23" s="3">
        <f t="shared" si="8"/>
        <v>-7.5310435801292888E-2</v>
      </c>
      <c r="J23" s="16"/>
      <c r="K23" s="16"/>
      <c r="L23">
        <f t="shared" si="0"/>
        <v>94.97801534648508</v>
      </c>
      <c r="M23">
        <f t="shared" si="1"/>
        <v>106.86266113894743</v>
      </c>
      <c r="N23">
        <f t="shared" si="2"/>
        <v>109.69383036791646</v>
      </c>
      <c r="O23">
        <f t="shared" si="3"/>
        <v>121.01645317169461</v>
      </c>
      <c r="P23">
        <f t="shared" si="4"/>
        <v>120.70377423885148</v>
      </c>
      <c r="Q23">
        <f t="shared" si="5"/>
        <v>105.55206547369001</v>
      </c>
      <c r="R23">
        <f t="shared" si="6"/>
        <v>114.1486500554989</v>
      </c>
      <c r="T23">
        <f t="shared" si="9"/>
        <v>0.88304241562371533</v>
      </c>
      <c r="U23">
        <f t="shared" si="10"/>
        <v>0.87221251910214082</v>
      </c>
      <c r="V23">
        <f t="shared" si="11"/>
        <v>0.98773570065269733</v>
      </c>
      <c r="W23">
        <f t="shared" si="7"/>
        <v>0.92817856238625063</v>
      </c>
      <c r="X23" s="8">
        <f t="shared" si="12"/>
        <v>-2.5809739886675565E-2</v>
      </c>
      <c r="Y23" s="8">
        <f t="shared" si="13"/>
        <v>2.5904652511063997E-3</v>
      </c>
      <c r="AB23">
        <f t="shared" si="14"/>
        <v>1489.8267429912</v>
      </c>
      <c r="AC23">
        <f t="shared" si="15"/>
        <v>15.206921338732533</v>
      </c>
    </row>
    <row r="24" spans="1:29" x14ac:dyDescent="0.35">
      <c r="A24" t="s">
        <v>30</v>
      </c>
      <c r="B24">
        <v>6.9746083623822798E-3</v>
      </c>
      <c r="C24">
        <v>1604.792956644131</v>
      </c>
      <c r="D24">
        <v>1623.6317421710132</v>
      </c>
      <c r="E24">
        <v>158319.30952835392</v>
      </c>
      <c r="F24">
        <v>167502.71926125174</v>
      </c>
      <c r="G24">
        <v>106.272135747416</v>
      </c>
      <c r="H24">
        <v>115.0203073323334</v>
      </c>
      <c r="I24" s="3">
        <f t="shared" si="8"/>
        <v>-7.6057626586241947E-2</v>
      </c>
      <c r="J24" s="16"/>
      <c r="K24" s="16"/>
      <c r="L24">
        <f t="shared" si="0"/>
        <v>94.929846439358528</v>
      </c>
      <c r="M24">
        <f t="shared" si="1"/>
        <v>106.84075761197147</v>
      </c>
      <c r="N24">
        <f t="shared" si="2"/>
        <v>110.22008666217866</v>
      </c>
      <c r="O24">
        <f t="shared" si="3"/>
        <v>121.83604858970369</v>
      </c>
      <c r="P24">
        <f t="shared" si="4"/>
        <v>122.09290170847922</v>
      </c>
      <c r="Q24">
        <f t="shared" si="5"/>
        <v>106.272135747416</v>
      </c>
      <c r="R24">
        <f t="shared" si="6"/>
        <v>115.0203073323334</v>
      </c>
      <c r="T24">
        <f t="shared" si="9"/>
        <v>0.87692237928504624</v>
      </c>
      <c r="U24">
        <f t="shared" si="10"/>
        <v>0.87225527237262201</v>
      </c>
      <c r="V24">
        <f t="shared" si="11"/>
        <v>0.99467785630442074</v>
      </c>
      <c r="W24">
        <f t="shared" si="7"/>
        <v>0.93145746251443395</v>
      </c>
      <c r="X24" s="8">
        <f t="shared" si="12"/>
        <v>-3.065982936998346E-2</v>
      </c>
      <c r="Y24" s="8">
        <f t="shared" si="13"/>
        <v>-2.103751448129354E-3</v>
      </c>
      <c r="AB24">
        <f t="shared" si="14"/>
        <v>1489.7537196828514</v>
      </c>
      <c r="AC24">
        <f t="shared" si="15"/>
        <v>15.100787665153812</v>
      </c>
    </row>
    <row r="25" spans="1:29" x14ac:dyDescent="0.35">
      <c r="A25" t="s">
        <v>31</v>
      </c>
      <c r="B25">
        <v>6.9732711494017502E-3</v>
      </c>
      <c r="C25">
        <v>1604.6566317338081</v>
      </c>
      <c r="D25">
        <v>1625.4919811253828</v>
      </c>
      <c r="E25">
        <v>158708.46944781172</v>
      </c>
      <c r="F25">
        <v>167871.26986171515</v>
      </c>
      <c r="G25">
        <v>109.939093416828</v>
      </c>
      <c r="H25">
        <v>115.19063071055683</v>
      </c>
      <c r="I25" s="3">
        <f t="shared" si="8"/>
        <v>-4.5589969091536058E-2</v>
      </c>
      <c r="J25" s="16"/>
      <c r="K25" s="16"/>
      <c r="L25">
        <f t="shared" si="0"/>
        <v>94.911645930268591</v>
      </c>
      <c r="M25">
        <f t="shared" si="1"/>
        <v>106.8316816394979</v>
      </c>
      <c r="N25">
        <f t="shared" si="2"/>
        <v>110.34636880697634</v>
      </c>
      <c r="O25">
        <f t="shared" si="3"/>
        <v>122.13553010587172</v>
      </c>
      <c r="P25">
        <f t="shared" si="4"/>
        <v>122.36153861440786</v>
      </c>
      <c r="Q25">
        <f t="shared" si="5"/>
        <v>109.939093416828</v>
      </c>
      <c r="R25">
        <f t="shared" si="6"/>
        <v>115.19063071055683</v>
      </c>
      <c r="T25">
        <f t="shared" si="9"/>
        <v>0.87469781763662169</v>
      </c>
      <c r="U25">
        <f t="shared" si="10"/>
        <v>0.90014014203343296</v>
      </c>
      <c r="V25">
        <f t="shared" si="11"/>
        <v>1.0290869873958928</v>
      </c>
      <c r="W25">
        <f t="shared" si="7"/>
        <v>0.96245649615933115</v>
      </c>
      <c r="X25" s="8">
        <f t="shared" si="12"/>
        <v>-3.1851407576687141E-2</v>
      </c>
      <c r="Y25" s="8">
        <f t="shared" si="13"/>
        <v>-1.8470551375490141E-3</v>
      </c>
      <c r="AB25">
        <f t="shared" si="14"/>
        <v>1443.6035855423813</v>
      </c>
      <c r="AC25">
        <f t="shared" si="15"/>
        <v>14.595869238705118</v>
      </c>
    </row>
    <row r="26" spans="1:29" x14ac:dyDescent="0.35">
      <c r="A26" t="s">
        <v>32</v>
      </c>
      <c r="B26">
        <v>6.9737241175399202E-3</v>
      </c>
      <c r="C26">
        <v>1631.9373283339658</v>
      </c>
      <c r="D26">
        <v>1628.0181874491921</v>
      </c>
      <c r="E26">
        <v>159823.5590329929</v>
      </c>
      <c r="F26">
        <v>168360.31405629162</v>
      </c>
      <c r="G26">
        <v>111.273307544902</v>
      </c>
      <c r="H26">
        <v>115.45540055243876</v>
      </c>
      <c r="I26" s="3">
        <f t="shared" si="8"/>
        <v>-3.6222584543693967E-2</v>
      </c>
      <c r="J26" s="16">
        <f t="shared" si="16"/>
        <v>108.25915054570899</v>
      </c>
      <c r="K26" s="16">
        <f t="shared" si="16"/>
        <v>114.95374716270697</v>
      </c>
      <c r="L26">
        <f t="shared" si="0"/>
        <v>94.917811179063108</v>
      </c>
      <c r="M26">
        <f t="shared" si="1"/>
        <v>108.64792234573719</v>
      </c>
      <c r="N26">
        <f t="shared" si="2"/>
        <v>110.51786008341844</v>
      </c>
      <c r="O26">
        <f t="shared" si="3"/>
        <v>122.99365732539245</v>
      </c>
      <c r="P26">
        <f t="shared" si="4"/>
        <v>122.71800342311585</v>
      </c>
      <c r="Q26">
        <f t="shared" si="5"/>
        <v>111.273307544902</v>
      </c>
      <c r="R26">
        <f t="shared" si="6"/>
        <v>115.45540055243876</v>
      </c>
      <c r="T26">
        <f t="shared" si="9"/>
        <v>0.88336199368637247</v>
      </c>
      <c r="U26">
        <f t="shared" si="10"/>
        <v>0.90470768952350888</v>
      </c>
      <c r="V26">
        <f t="shared" si="11"/>
        <v>1.024164154661056</v>
      </c>
      <c r="W26">
        <f t="shared" si="7"/>
        <v>0.96258463838573782</v>
      </c>
      <c r="X26" s="8">
        <f t="shared" si="12"/>
        <v>-1.691977872417938E-2</v>
      </c>
      <c r="Y26" s="8">
        <f t="shared" si="13"/>
        <v>2.2462384865093998E-3</v>
      </c>
      <c r="AB26">
        <f t="shared" si="14"/>
        <v>1436.3153442571972</v>
      </c>
      <c r="AC26">
        <f t="shared" si="15"/>
        <v>14.666026959569184</v>
      </c>
    </row>
    <row r="27" spans="1:29" x14ac:dyDescent="0.35">
      <c r="A27" t="s">
        <v>33</v>
      </c>
      <c r="B27">
        <v>6.9755030128391699E-3</v>
      </c>
      <c r="C27">
        <v>1639.3763261299534</v>
      </c>
      <c r="D27">
        <v>1634.8314635745503</v>
      </c>
      <c r="E27">
        <v>160258.04021853418</v>
      </c>
      <c r="F27">
        <v>169156.94541836</v>
      </c>
      <c r="G27">
        <v>113.13553849202501</v>
      </c>
      <c r="H27">
        <v>115.99972013970472</v>
      </c>
      <c r="I27" s="3">
        <f t="shared" si="8"/>
        <v>-2.4691280670593223E-2</v>
      </c>
      <c r="J27" s="16"/>
      <c r="K27" s="16"/>
      <c r="L27">
        <f t="shared" si="0"/>
        <v>94.94202332816387</v>
      </c>
      <c r="M27">
        <f t="shared" si="1"/>
        <v>109.14318134915351</v>
      </c>
      <c r="N27">
        <f t="shared" si="2"/>
        <v>110.98037868630446</v>
      </c>
      <c r="O27">
        <f t="shared" si="3"/>
        <v>123.32801622949971</v>
      </c>
      <c r="P27">
        <f t="shared" si="4"/>
        <v>123.29866882971862</v>
      </c>
      <c r="Q27">
        <f t="shared" si="5"/>
        <v>113.13553849202501</v>
      </c>
      <c r="R27">
        <f t="shared" si="6"/>
        <v>115.99972013970472</v>
      </c>
      <c r="T27">
        <f t="shared" si="9"/>
        <v>0.88498286671578497</v>
      </c>
      <c r="U27">
        <f t="shared" si="10"/>
        <v>0.91735472564070408</v>
      </c>
      <c r="V27">
        <f t="shared" si="11"/>
        <v>1.0365790798245085</v>
      </c>
      <c r="W27">
        <f t="shared" si="7"/>
        <v>0.97514651072405811</v>
      </c>
      <c r="X27" s="8">
        <f t="shared" si="12"/>
        <v>-1.6554253633824345E-2</v>
      </c>
      <c r="Y27" s="8">
        <f t="shared" si="13"/>
        <v>2.3801878852092173E-4</v>
      </c>
      <c r="AB27">
        <f t="shared" si="14"/>
        <v>1416.513699891311</v>
      </c>
      <c r="AC27">
        <f t="shared" si="15"/>
        <v>14.490374536428392</v>
      </c>
    </row>
    <row r="28" spans="1:29" x14ac:dyDescent="0.35">
      <c r="A28" t="s">
        <v>34</v>
      </c>
      <c r="B28">
        <v>6.9780912500184396E-3</v>
      </c>
      <c r="C28">
        <v>1653.5903379941287</v>
      </c>
      <c r="D28">
        <v>1632.1607020815968</v>
      </c>
      <c r="E28">
        <v>164660.29680026672</v>
      </c>
      <c r="F28">
        <v>174205.14800342667</v>
      </c>
      <c r="G28">
        <v>115.785594190753</v>
      </c>
      <c r="H28">
        <v>117.66535114926398</v>
      </c>
      <c r="I28" s="3">
        <f t="shared" si="8"/>
        <v>-1.5975450208162146E-2</v>
      </c>
      <c r="J28" s="16"/>
      <c r="K28" s="16"/>
      <c r="L28">
        <f t="shared" si="0"/>
        <v>94.977251249964027</v>
      </c>
      <c r="M28">
        <f t="shared" si="1"/>
        <v>110.08949394978316</v>
      </c>
      <c r="N28">
        <f t="shared" si="2"/>
        <v>110.79907429592977</v>
      </c>
      <c r="O28">
        <f t="shared" si="3"/>
        <v>126.71581237637623</v>
      </c>
      <c r="P28">
        <f t="shared" si="4"/>
        <v>126.97830880655818</v>
      </c>
      <c r="Q28">
        <f t="shared" si="5"/>
        <v>115.785594190753</v>
      </c>
      <c r="R28">
        <f t="shared" si="6"/>
        <v>117.66535114926398</v>
      </c>
      <c r="T28">
        <f t="shared" si="9"/>
        <v>0.86879049966385458</v>
      </c>
      <c r="U28">
        <f t="shared" si="10"/>
        <v>0.91374227114483653</v>
      </c>
      <c r="V28">
        <f t="shared" si="11"/>
        <v>1.0517406342476976</v>
      </c>
      <c r="W28">
        <f t="shared" si="7"/>
        <v>0.98031621214422537</v>
      </c>
      <c r="X28" s="8">
        <f t="shared" si="12"/>
        <v>-6.4042082540456402E-3</v>
      </c>
      <c r="Y28" s="8">
        <f t="shared" si="13"/>
        <v>-2.0672541054380655E-3</v>
      </c>
      <c r="AB28">
        <f t="shared" si="14"/>
        <v>1422.1138471595546</v>
      </c>
      <c r="AC28">
        <f t="shared" si="15"/>
        <v>14.281485961629151</v>
      </c>
    </row>
    <row r="29" spans="1:29" x14ac:dyDescent="0.35">
      <c r="A29" t="s">
        <v>35</v>
      </c>
      <c r="B29">
        <v>6.9809749981636204E-3</v>
      </c>
      <c r="C29">
        <v>1676.487474964367</v>
      </c>
      <c r="D29">
        <v>1632.7844631171797</v>
      </c>
      <c r="E29">
        <v>167177.47849189193</v>
      </c>
      <c r="F29">
        <v>176080.81506365861</v>
      </c>
      <c r="G29">
        <v>119.999723868709</v>
      </c>
      <c r="H29">
        <v>118.36860574805455</v>
      </c>
      <c r="I29" s="3">
        <f t="shared" si="8"/>
        <v>1.3779989299918379E-2</v>
      </c>
      <c r="J29" s="16"/>
      <c r="K29" s="16"/>
      <c r="L29">
        <f t="shared" si="0"/>
        <v>95.016501305933943</v>
      </c>
      <c r="M29">
        <f t="shared" si="1"/>
        <v>111.61389462148166</v>
      </c>
      <c r="N29">
        <f t="shared" si="2"/>
        <v>110.84141825460753</v>
      </c>
      <c r="O29">
        <f t="shared" si="3"/>
        <v>128.65293218698935</v>
      </c>
      <c r="P29">
        <f t="shared" si="4"/>
        <v>128.34548442634949</v>
      </c>
      <c r="Q29">
        <f t="shared" si="5"/>
        <v>119.999723868709</v>
      </c>
      <c r="R29">
        <f t="shared" si="6"/>
        <v>118.36860574805455</v>
      </c>
      <c r="T29">
        <f t="shared" si="9"/>
        <v>0.86755810943552802</v>
      </c>
      <c r="U29">
        <f t="shared" si="10"/>
        <v>0.93273990595330214</v>
      </c>
      <c r="V29">
        <f t="shared" si="11"/>
        <v>1.0751324848547428</v>
      </c>
      <c r="W29">
        <f t="shared" si="7"/>
        <v>1.0014084944770305</v>
      </c>
      <c r="X29" s="8">
        <f t="shared" si="12"/>
        <v>6.9692032007360183E-3</v>
      </c>
      <c r="Y29" s="8">
        <f t="shared" si="13"/>
        <v>2.3954700238502102E-3</v>
      </c>
      <c r="AB29">
        <f t="shared" si="14"/>
        <v>1393.1488598657097</v>
      </c>
      <c r="AC29">
        <f t="shared" si="15"/>
        <v>13.97076110607223</v>
      </c>
    </row>
    <row r="30" spans="1:29" x14ac:dyDescent="0.35">
      <c r="A30" t="s">
        <v>36</v>
      </c>
      <c r="B30">
        <v>6.9836646899543702E-3</v>
      </c>
      <c r="C30">
        <v>1690.7514550353892</v>
      </c>
      <c r="D30">
        <v>1635.2658626777586</v>
      </c>
      <c r="E30">
        <v>168548.72249184918</v>
      </c>
      <c r="F30">
        <v>177064.79127205201</v>
      </c>
      <c r="G30">
        <v>119.87181592271899</v>
      </c>
      <c r="H30">
        <v>118.83480843830685</v>
      </c>
      <c r="I30" s="3">
        <f t="shared" si="8"/>
        <v>8.7264623727693908E-3</v>
      </c>
      <c r="J30" s="16">
        <f t="shared" si="16"/>
        <v>117.19816811855151</v>
      </c>
      <c r="K30" s="16">
        <f t="shared" si="16"/>
        <v>117.71712136883252</v>
      </c>
      <c r="L30">
        <f t="shared" si="0"/>
        <v>95.053110103933591</v>
      </c>
      <c r="M30">
        <f t="shared" si="1"/>
        <v>112.56353390737243</v>
      </c>
      <c r="N30">
        <f t="shared" si="2"/>
        <v>111.0098678281819</v>
      </c>
      <c r="O30">
        <f t="shared" si="3"/>
        <v>129.70818534028339</v>
      </c>
      <c r="P30">
        <f t="shared" si="4"/>
        <v>129.0627056811727</v>
      </c>
      <c r="Q30">
        <f t="shared" si="5"/>
        <v>119.87181592271899</v>
      </c>
      <c r="R30">
        <f t="shared" si="6"/>
        <v>118.83480843830685</v>
      </c>
      <c r="T30">
        <f t="shared" si="9"/>
        <v>0.86782136078819727</v>
      </c>
      <c r="U30">
        <f t="shared" si="10"/>
        <v>0.92416539178495838</v>
      </c>
      <c r="V30">
        <f t="shared" si="11"/>
        <v>1.0649258402047015</v>
      </c>
      <c r="W30">
        <f t="shared" si="7"/>
        <v>0.9920522195603938</v>
      </c>
      <c r="X30" s="8">
        <f t="shared" si="12"/>
        <v>1.3995747491522659E-2</v>
      </c>
      <c r="Y30" s="8">
        <f t="shared" si="13"/>
        <v>5.0012872092208838E-3</v>
      </c>
      <c r="AB30">
        <f t="shared" si="14"/>
        <v>1406.0746572865139</v>
      </c>
      <c r="AC30">
        <f t="shared" si="15"/>
        <v>14.104662067732516</v>
      </c>
    </row>
    <row r="31" spans="1:29" x14ac:dyDescent="0.35">
      <c r="A31" t="s">
        <v>37</v>
      </c>
      <c r="B31">
        <v>6.9857875786964799E-3</v>
      </c>
      <c r="C31">
        <v>1689.2216991731589</v>
      </c>
      <c r="D31">
        <v>1636.5632121256849</v>
      </c>
      <c r="E31">
        <v>169489.41374307402</v>
      </c>
      <c r="F31">
        <v>178634.15478352641</v>
      </c>
      <c r="G31">
        <v>118.82890924998701</v>
      </c>
      <c r="H31">
        <v>119.44391166018875</v>
      </c>
      <c r="I31" s="3">
        <f t="shared" si="8"/>
        <v>-5.1488803544159478E-3</v>
      </c>
      <c r="J31" s="16"/>
      <c r="K31" s="16"/>
      <c r="L31">
        <f t="shared" si="0"/>
        <v>95.082004271437427</v>
      </c>
      <c r="M31">
        <f t="shared" si="1"/>
        <v>112.46168882224454</v>
      </c>
      <c r="N31">
        <f t="shared" si="2"/>
        <v>111.09793827227803</v>
      </c>
      <c r="O31">
        <f t="shared" si="3"/>
        <v>130.43210275334926</v>
      </c>
      <c r="P31">
        <f t="shared" si="4"/>
        <v>130.20661633406468</v>
      </c>
      <c r="Q31">
        <f t="shared" si="5"/>
        <v>118.82890924998701</v>
      </c>
      <c r="R31">
        <f t="shared" si="6"/>
        <v>119.44391166018875</v>
      </c>
      <c r="T31">
        <f t="shared" si="9"/>
        <v>0.86222399584336018</v>
      </c>
      <c r="U31">
        <f t="shared" si="10"/>
        <v>0.91104035541538253</v>
      </c>
      <c r="V31">
        <f t="shared" si="11"/>
        <v>1.0566167954120484</v>
      </c>
      <c r="W31">
        <f t="shared" si="7"/>
        <v>0.98113227488960686</v>
      </c>
      <c r="X31" s="8">
        <f t="shared" si="12"/>
        <v>1.227521024399425E-2</v>
      </c>
      <c r="Y31" s="8">
        <f t="shared" si="13"/>
        <v>1.7317585360336896E-3</v>
      </c>
      <c r="AB31">
        <f t="shared" si="14"/>
        <v>1426.3314778604058</v>
      </c>
      <c r="AC31">
        <f t="shared" si="15"/>
        <v>14.215578598129255</v>
      </c>
    </row>
    <row r="32" spans="1:29" x14ac:dyDescent="0.35">
      <c r="A32" t="s">
        <v>38</v>
      </c>
      <c r="B32">
        <v>6.9870442010145197E-3</v>
      </c>
      <c r="C32">
        <v>1678.7099514421504</v>
      </c>
      <c r="D32">
        <v>1638.7260583386251</v>
      </c>
      <c r="E32">
        <v>171564.64051965228</v>
      </c>
      <c r="F32">
        <v>180829.23983995584</v>
      </c>
      <c r="G32">
        <v>120.758754729055</v>
      </c>
      <c r="H32">
        <v>120.2765601108691</v>
      </c>
      <c r="I32" s="3">
        <f t="shared" si="8"/>
        <v>4.0090489596761071E-3</v>
      </c>
      <c r="J32" s="16"/>
      <c r="K32" s="16"/>
      <c r="L32">
        <f t="shared" si="0"/>
        <v>95.099107878906935</v>
      </c>
      <c r="M32">
        <f t="shared" si="1"/>
        <v>111.761858300957</v>
      </c>
      <c r="N32">
        <f t="shared" si="2"/>
        <v>111.24476288209286</v>
      </c>
      <c r="O32">
        <f t="shared" si="3"/>
        <v>132.0291121840944</v>
      </c>
      <c r="P32">
        <f t="shared" si="4"/>
        <v>131.80661605477599</v>
      </c>
      <c r="Q32">
        <f t="shared" si="5"/>
        <v>120.758754729055</v>
      </c>
      <c r="R32">
        <f t="shared" si="6"/>
        <v>120.2765601108691</v>
      </c>
      <c r="T32">
        <f t="shared" si="9"/>
        <v>0.84649405310794024</v>
      </c>
      <c r="U32">
        <f t="shared" si="10"/>
        <v>0.91463733059626562</v>
      </c>
      <c r="V32">
        <f t="shared" si="11"/>
        <v>1.0805005980114502</v>
      </c>
      <c r="W32">
        <f t="shared" si="7"/>
        <v>0.99411577930986572</v>
      </c>
      <c r="X32" s="8">
        <f t="shared" si="12"/>
        <v>4.6482675270944629E-3</v>
      </c>
      <c r="Y32" s="8">
        <f t="shared" si="13"/>
        <v>1.6880497806419648E-3</v>
      </c>
      <c r="AB32">
        <f t="shared" si="14"/>
        <v>1420.7221737636319</v>
      </c>
      <c r="AC32">
        <f t="shared" si="15"/>
        <v>13.901351957534278</v>
      </c>
    </row>
    <row r="33" spans="1:29" x14ac:dyDescent="0.35">
      <c r="A33" t="s">
        <v>39</v>
      </c>
      <c r="B33">
        <v>6.9871581981713901E-3</v>
      </c>
      <c r="C33">
        <v>1661.146462429075</v>
      </c>
      <c r="D33">
        <v>1645.3264798491416</v>
      </c>
      <c r="E33">
        <v>172712.41598227047</v>
      </c>
      <c r="F33">
        <v>181887.9422635333</v>
      </c>
      <c r="G33">
        <v>118.555689163823</v>
      </c>
      <c r="H33">
        <v>120.87279784564291</v>
      </c>
      <c r="I33" s="3">
        <f t="shared" si="8"/>
        <v>-1.9169810934457718E-2</v>
      </c>
      <c r="J33" s="16"/>
      <c r="K33" s="16"/>
      <c r="L33">
        <f t="shared" si="0"/>
        <v>95.100659468907978</v>
      </c>
      <c r="M33">
        <f t="shared" si="1"/>
        <v>110.59255078082022</v>
      </c>
      <c r="N33">
        <f t="shared" si="2"/>
        <v>111.69283186965974</v>
      </c>
      <c r="O33">
        <f t="shared" si="3"/>
        <v>132.91239311457733</v>
      </c>
      <c r="P33">
        <f t="shared" si="4"/>
        <v>132.57830532352614</v>
      </c>
      <c r="Q33">
        <f t="shared" si="5"/>
        <v>118.555689163823</v>
      </c>
      <c r="R33">
        <f t="shared" si="6"/>
        <v>120.87279784564291</v>
      </c>
      <c r="T33">
        <f t="shared" si="9"/>
        <v>0.83207102204144157</v>
      </c>
      <c r="U33">
        <f t="shared" si="10"/>
        <v>0.89198370735542998</v>
      </c>
      <c r="V33">
        <f t="shared" si="11"/>
        <v>1.072004292574684</v>
      </c>
      <c r="W33">
        <f t="shared" si="7"/>
        <v>0.97786009387422168</v>
      </c>
      <c r="X33" s="8">
        <f t="shared" si="12"/>
        <v>-9.8509552530954281E-3</v>
      </c>
      <c r="Y33" s="8">
        <f t="shared" si="13"/>
        <v>2.519928054864895E-3</v>
      </c>
      <c r="AB33">
        <f t="shared" si="14"/>
        <v>1456.8041162800077</v>
      </c>
      <c r="AC33">
        <f t="shared" si="15"/>
        <v>14.011528878497465</v>
      </c>
    </row>
    <row r="34" spans="1:29" x14ac:dyDescent="0.35">
      <c r="A34" t="s">
        <v>40</v>
      </c>
      <c r="B34">
        <v>6.9859336138043196E-3</v>
      </c>
      <c r="C34">
        <v>1660.4103747873712</v>
      </c>
      <c r="D34">
        <v>1651.0812088878042</v>
      </c>
      <c r="E34">
        <v>173646.01806407692</v>
      </c>
      <c r="F34">
        <v>182532.63716363788</v>
      </c>
      <c r="G34">
        <v>120.101676674929</v>
      </c>
      <c r="H34">
        <v>121.27713695426327</v>
      </c>
      <c r="I34" s="3">
        <f t="shared" si="8"/>
        <v>-9.6923485238406513E-3</v>
      </c>
      <c r="J34" s="16">
        <f t="shared" si="16"/>
        <v>119.56125745444851</v>
      </c>
      <c r="K34" s="16">
        <f t="shared" si="16"/>
        <v>120.467601642741</v>
      </c>
      <c r="L34">
        <f t="shared" si="0"/>
        <v>95.08399192287844</v>
      </c>
      <c r="M34">
        <f t="shared" si="1"/>
        <v>110.54354498167159</v>
      </c>
      <c r="N34">
        <f t="shared" si="2"/>
        <v>112.08349110406878</v>
      </c>
      <c r="O34">
        <f t="shared" si="3"/>
        <v>133.63085499355648</v>
      </c>
      <c r="P34">
        <f t="shared" si="4"/>
        <v>133.04822408912932</v>
      </c>
      <c r="Q34">
        <f t="shared" si="5"/>
        <v>120.101676674929</v>
      </c>
      <c r="R34">
        <f t="shared" si="6"/>
        <v>121.27713695426327</v>
      </c>
      <c r="T34">
        <f t="shared" si="9"/>
        <v>0.82723069449044428</v>
      </c>
      <c r="U34">
        <f t="shared" si="10"/>
        <v>0.89875707732858667</v>
      </c>
      <c r="V34">
        <f t="shared" si="11"/>
        <v>1.0864648559519434</v>
      </c>
      <c r="W34">
        <f t="shared" si="7"/>
        <v>0.98816394315700107</v>
      </c>
      <c r="X34" s="8">
        <f t="shared" si="12"/>
        <v>-1.373927691962562E-2</v>
      </c>
      <c r="Y34" s="8">
        <f t="shared" si="13"/>
        <v>4.3790956881684107E-3</v>
      </c>
      <c r="AB34">
        <f t="shared" si="14"/>
        <v>1445.8250947992403</v>
      </c>
      <c r="AC34">
        <f t="shared" si="15"/>
        <v>13.8250390898496</v>
      </c>
    </row>
    <row r="35" spans="1:29" x14ac:dyDescent="0.35">
      <c r="A35" t="s">
        <v>41</v>
      </c>
      <c r="B35">
        <v>6.9831821008017403E-3</v>
      </c>
      <c r="C35">
        <v>1677.7501859722388</v>
      </c>
      <c r="D35">
        <v>1656.9844667496429</v>
      </c>
      <c r="E35">
        <v>174450.02529672856</v>
      </c>
      <c r="F35">
        <v>183622.59164527748</v>
      </c>
      <c r="G35">
        <v>121.398700994848</v>
      </c>
      <c r="H35">
        <v>121.80795226689516</v>
      </c>
      <c r="I35" s="3">
        <f t="shared" si="8"/>
        <v>-3.3598075037862976E-3</v>
      </c>
      <c r="J35" s="16"/>
      <c r="K35" s="16"/>
      <c r="L35">
        <f t="shared" ref="L35:L66" si="17">B35/AVERAGE(B$3:B$6)*100</f>
        <v>95.046541690085505</v>
      </c>
      <c r="M35">
        <f t="shared" ref="M35:M66" si="18">C35/AVERAGE(C$3:C$6)*100</f>
        <v>111.69796091811355</v>
      </c>
      <c r="N35">
        <f t="shared" ref="N35:N66" si="19">D35/AVERAGE(D$3:D$6)*100</f>
        <v>112.48423320353713</v>
      </c>
      <c r="O35">
        <f t="shared" ref="O35:O66" si="20">E35/AVERAGE(E$3:E$6)*100</f>
        <v>134.24958599077746</v>
      </c>
      <c r="P35">
        <f t="shared" ref="P35:P66" si="21">F35/AVERAGE(F$3:F$6)*100</f>
        <v>133.84269301465156</v>
      </c>
      <c r="Q35">
        <f t="shared" ref="Q35:Q66" si="22">G35</f>
        <v>121.398700994848</v>
      </c>
      <c r="R35">
        <f t="shared" ref="R35:R66" si="23">H35</f>
        <v>121.80795226689516</v>
      </c>
      <c r="T35">
        <f t="shared" si="9"/>
        <v>0.83201717229717831</v>
      </c>
      <c r="U35">
        <f t="shared" si="10"/>
        <v>0.90427616665564781</v>
      </c>
      <c r="V35">
        <f t="shared" si="11"/>
        <v>1.0868479603118817</v>
      </c>
      <c r="W35">
        <f t="shared" si="7"/>
        <v>0.9913680987848752</v>
      </c>
      <c r="X35" s="8">
        <f t="shared" si="12"/>
        <v>-6.990066634501968E-3</v>
      </c>
      <c r="Y35" s="8">
        <f t="shared" si="13"/>
        <v>3.0400836008384058E-3</v>
      </c>
      <c r="AB35">
        <f t="shared" si="14"/>
        <v>1437.0007575627353</v>
      </c>
      <c r="AC35">
        <f t="shared" si="15"/>
        <v>13.820165884999382</v>
      </c>
    </row>
    <row r="36" spans="1:29" x14ac:dyDescent="0.35">
      <c r="A36" t="s">
        <v>42</v>
      </c>
      <c r="B36">
        <v>6.9787697822933899E-3</v>
      </c>
      <c r="C36">
        <v>1691.4914958084471</v>
      </c>
      <c r="D36">
        <v>1665.9305496637689</v>
      </c>
      <c r="E36">
        <v>174553.74764207733</v>
      </c>
      <c r="F36">
        <v>183810.51473331859</v>
      </c>
      <c r="G36">
        <v>119.58090926099899</v>
      </c>
      <c r="H36">
        <v>122.12160226118135</v>
      </c>
      <c r="I36" s="3">
        <f t="shared" si="8"/>
        <v>-2.080461567109626E-2</v>
      </c>
      <c r="J36" s="16"/>
      <c r="K36" s="16"/>
      <c r="L36">
        <f t="shared" si="17"/>
        <v>94.986486602161378</v>
      </c>
      <c r="M36">
        <f t="shared" si="18"/>
        <v>112.61280289034616</v>
      </c>
      <c r="N36">
        <f t="shared" si="19"/>
        <v>113.09153719278014</v>
      </c>
      <c r="O36">
        <f t="shared" si="20"/>
        <v>134.32940645453135</v>
      </c>
      <c r="P36">
        <f t="shared" si="21"/>
        <v>133.97967034384448</v>
      </c>
      <c r="Q36">
        <f t="shared" si="22"/>
        <v>119.58090926099899</v>
      </c>
      <c r="R36">
        <f t="shared" si="23"/>
        <v>122.12160226118135</v>
      </c>
      <c r="T36">
        <f t="shared" si="9"/>
        <v>0.83833321282830231</v>
      </c>
      <c r="U36">
        <f t="shared" si="10"/>
        <v>0.89020648878900155</v>
      </c>
      <c r="V36">
        <f t="shared" si="11"/>
        <v>1.0618766800204578</v>
      </c>
      <c r="W36">
        <f t="shared" si="7"/>
        <v>0.97226000167030091</v>
      </c>
      <c r="X36" s="8">
        <f t="shared" si="12"/>
        <v>-4.2331576200782539E-3</v>
      </c>
      <c r="Y36" s="8">
        <f t="shared" si="13"/>
        <v>2.6103670041082161E-3</v>
      </c>
      <c r="AB36">
        <f t="shared" si="14"/>
        <v>1459.7124969261927</v>
      </c>
      <c r="AC36">
        <f t="shared" si="15"/>
        <v>14.145163356439895</v>
      </c>
    </row>
    <row r="37" spans="1:29" x14ac:dyDescent="0.35">
      <c r="A37" t="s">
        <v>43</v>
      </c>
      <c r="B37">
        <v>6.9726333057210498E-3</v>
      </c>
      <c r="C37">
        <v>1716.657662294929</v>
      </c>
      <c r="D37">
        <v>1674.3431437895958</v>
      </c>
      <c r="E37">
        <v>177827.97220652498</v>
      </c>
      <c r="F37">
        <v>187060.32740447886</v>
      </c>
      <c r="G37">
        <v>121.76107400457499</v>
      </c>
      <c r="H37">
        <v>123.39850699068577</v>
      </c>
      <c r="I37" s="3">
        <f t="shared" si="8"/>
        <v>-1.3269471617143438E-2</v>
      </c>
      <c r="J37" s="16"/>
      <c r="K37" s="16"/>
      <c r="L37">
        <f t="shared" si="17"/>
        <v>94.902964381496929</v>
      </c>
      <c r="M37">
        <f t="shared" si="18"/>
        <v>114.28826655839923</v>
      </c>
      <c r="N37">
        <f t="shared" si="19"/>
        <v>113.66262534628133</v>
      </c>
      <c r="O37">
        <f t="shared" si="20"/>
        <v>136.84911541685602</v>
      </c>
      <c r="P37">
        <f t="shared" si="21"/>
        <v>136.34846209111211</v>
      </c>
      <c r="Q37">
        <f t="shared" si="22"/>
        <v>121.76107400457499</v>
      </c>
      <c r="R37">
        <f t="shared" si="23"/>
        <v>123.39850699068577</v>
      </c>
      <c r="T37">
        <f t="shared" si="9"/>
        <v>0.83514070376169991</v>
      </c>
      <c r="U37">
        <f t="shared" si="10"/>
        <v>0.88974688388506307</v>
      </c>
      <c r="V37">
        <f t="shared" si="11"/>
        <v>1.0653856049374701</v>
      </c>
      <c r="W37">
        <f t="shared" si="7"/>
        <v>0.97361364109646542</v>
      </c>
      <c r="X37" s="8">
        <f t="shared" si="12"/>
        <v>5.504370589820784E-3</v>
      </c>
      <c r="Y37" s="8">
        <f t="shared" si="13"/>
        <v>3.6718663200570045E-3</v>
      </c>
      <c r="AB37">
        <f t="shared" si="14"/>
        <v>1460.4665215078783</v>
      </c>
      <c r="AC37">
        <f t="shared" si="15"/>
        <v>14.098575232922371</v>
      </c>
    </row>
    <row r="38" spans="1:29" x14ac:dyDescent="0.35">
      <c r="A38" t="s">
        <v>44</v>
      </c>
      <c r="B38">
        <v>6.9646971180375604E-3</v>
      </c>
      <c r="C38">
        <v>1719.2404432286742</v>
      </c>
      <c r="D38">
        <v>1682.8140911258829</v>
      </c>
      <c r="E38">
        <v>177334.23965171125</v>
      </c>
      <c r="F38">
        <v>185449.80666041267</v>
      </c>
      <c r="G38">
        <v>125.22542626555401</v>
      </c>
      <c r="H38">
        <v>123.03636644877322</v>
      </c>
      <c r="I38" s="3">
        <f t="shared" si="8"/>
        <v>1.7791973868898421E-2</v>
      </c>
      <c r="J38" s="16">
        <f t="shared" si="16"/>
        <v>121.99152763149399</v>
      </c>
      <c r="K38" s="16">
        <f t="shared" si="16"/>
        <v>122.59110699188388</v>
      </c>
      <c r="L38">
        <f t="shared" si="17"/>
        <v>94.794946692335927</v>
      </c>
      <c r="M38">
        <f t="shared" si="18"/>
        <v>114.46021788119427</v>
      </c>
      <c r="N38">
        <f t="shared" si="19"/>
        <v>114.2376748019343</v>
      </c>
      <c r="O38">
        <f t="shared" si="20"/>
        <v>136.46915908861149</v>
      </c>
      <c r="P38">
        <f t="shared" si="21"/>
        <v>135.17455188970186</v>
      </c>
      <c r="Q38">
        <f t="shared" si="22"/>
        <v>125.22542626555401</v>
      </c>
      <c r="R38">
        <f t="shared" si="23"/>
        <v>123.03636644877322</v>
      </c>
      <c r="T38">
        <f t="shared" si="9"/>
        <v>0.83872589708619449</v>
      </c>
      <c r="U38">
        <f t="shared" si="10"/>
        <v>0.91760971564456728</v>
      </c>
      <c r="V38">
        <f t="shared" si="11"/>
        <v>1.0940519648104605</v>
      </c>
      <c r="W38">
        <f t="shared" si="7"/>
        <v>1.0019544462350107</v>
      </c>
      <c r="X38" s="8">
        <f t="shared" si="12"/>
        <v>1.948070806288893E-3</v>
      </c>
      <c r="Y38" s="8">
        <f t="shared" si="13"/>
        <v>9.5772997269929494E-3</v>
      </c>
      <c r="AB38">
        <f t="shared" si="14"/>
        <v>1416.1200719385447</v>
      </c>
      <c r="AC38">
        <f t="shared" si="15"/>
        <v>13.729164232053318</v>
      </c>
    </row>
    <row r="39" spans="1:29" x14ac:dyDescent="0.35">
      <c r="A39" t="s">
        <v>45</v>
      </c>
      <c r="B39">
        <v>6.9548833566296896E-3</v>
      </c>
      <c r="C39">
        <v>1743.1756488369385</v>
      </c>
      <c r="D39">
        <v>1693.9468340329079</v>
      </c>
      <c r="E39">
        <v>181800.49769844019</v>
      </c>
      <c r="F39">
        <v>190497.79956942881</v>
      </c>
      <c r="G39">
        <v>125.975279335438</v>
      </c>
      <c r="H39">
        <v>124.93517232325789</v>
      </c>
      <c r="I39" s="3">
        <f t="shared" si="8"/>
        <v>8.3251737108020907E-3</v>
      </c>
      <c r="J39" s="16"/>
      <c r="K39" s="16"/>
      <c r="L39">
        <f t="shared" si="17"/>
        <v>94.661373763930882</v>
      </c>
      <c r="M39">
        <f t="shared" si="18"/>
        <v>116.05372905046865</v>
      </c>
      <c r="N39">
        <f t="shared" si="19"/>
        <v>114.99341999718362</v>
      </c>
      <c r="O39">
        <f t="shared" si="20"/>
        <v>139.90620813851257</v>
      </c>
      <c r="P39">
        <f t="shared" si="21"/>
        <v>138.85403903345582</v>
      </c>
      <c r="Q39">
        <f t="shared" si="22"/>
        <v>125.975279335438</v>
      </c>
      <c r="R39">
        <f t="shared" si="23"/>
        <v>124.93517232325789</v>
      </c>
      <c r="T39">
        <f t="shared" si="9"/>
        <v>0.82951093160620115</v>
      </c>
      <c r="U39">
        <f t="shared" si="10"/>
        <v>0.90042665734116378</v>
      </c>
      <c r="V39">
        <f t="shared" si="11"/>
        <v>1.0854910080541638</v>
      </c>
      <c r="W39">
        <f t="shared" si="7"/>
        <v>0.988637972139499</v>
      </c>
      <c r="X39" s="8">
        <f t="shared" si="12"/>
        <v>9.2206063034823149E-3</v>
      </c>
      <c r="Y39" s="8">
        <f t="shared" si="13"/>
        <v>7.5775188995634846E-3</v>
      </c>
      <c r="AB39">
        <f t="shared" si="14"/>
        <v>1443.1442316103523</v>
      </c>
      <c r="AC39">
        <f t="shared" si="15"/>
        <v>13.837442219082797</v>
      </c>
    </row>
    <row r="40" spans="1:29" x14ac:dyDescent="0.35">
      <c r="A40" t="s">
        <v>46</v>
      </c>
      <c r="B40">
        <v>6.9432435956854298E-3</v>
      </c>
      <c r="C40">
        <v>1799.2355842996894</v>
      </c>
      <c r="D40">
        <v>1726.5229081096113</v>
      </c>
      <c r="E40">
        <v>183089.24562788277</v>
      </c>
      <c r="F40">
        <v>192200.00199194136</v>
      </c>
      <c r="G40">
        <v>129.962642277801</v>
      </c>
      <c r="H40">
        <v>126.48099362113058</v>
      </c>
      <c r="I40" s="3">
        <f t="shared" si="8"/>
        <v>2.7527050167707991E-2</v>
      </c>
      <c r="J40" s="16"/>
      <c r="K40" s="16"/>
      <c r="L40">
        <f t="shared" si="17"/>
        <v>94.502947561107931</v>
      </c>
      <c r="M40">
        <f t="shared" si="18"/>
        <v>119.78597747025449</v>
      </c>
      <c r="N40">
        <f t="shared" si="19"/>
        <v>117.20484369295762</v>
      </c>
      <c r="O40">
        <f t="shared" si="20"/>
        <v>140.89797569876282</v>
      </c>
      <c r="P40">
        <f t="shared" si="21"/>
        <v>140.09477610313655</v>
      </c>
      <c r="Q40">
        <f t="shared" si="22"/>
        <v>129.962642277801</v>
      </c>
      <c r="R40">
        <f t="shared" si="23"/>
        <v>126.48099362113058</v>
      </c>
      <c r="T40">
        <f t="shared" si="9"/>
        <v>0.85016109618462243</v>
      </c>
      <c r="U40">
        <f t="shared" si="10"/>
        <v>0.92238828580233578</v>
      </c>
      <c r="V40">
        <f t="shared" si="11"/>
        <v>1.0849570627753453</v>
      </c>
      <c r="W40">
        <f t="shared" si="7"/>
        <v>1.0003757720489277</v>
      </c>
      <c r="X40" s="8">
        <f t="shared" si="12"/>
        <v>2.2022415592811928E-2</v>
      </c>
      <c r="Y40" s="8">
        <f t="shared" si="13"/>
        <v>5.7332587121947665E-3</v>
      </c>
      <c r="AB40">
        <f t="shared" si="14"/>
        <v>1408.7836505856912</v>
      </c>
      <c r="AC40">
        <f t="shared" si="15"/>
        <v>13.844252107876834</v>
      </c>
    </row>
    <row r="41" spans="1:29" x14ac:dyDescent="0.35">
      <c r="A41" t="s">
        <v>47</v>
      </c>
      <c r="B41">
        <v>6.9299054066698697E-3</v>
      </c>
      <c r="C41">
        <v>1845.1023347339474</v>
      </c>
      <c r="D41">
        <v>1762.2644011281818</v>
      </c>
      <c r="E41">
        <v>185572.64817569152</v>
      </c>
      <c r="F41">
        <v>194344.63061111557</v>
      </c>
      <c r="G41">
        <v>130.61032500427899</v>
      </c>
      <c r="H41">
        <v>128.24756081087446</v>
      </c>
      <c r="I41" s="3">
        <f t="shared" si="8"/>
        <v>1.8423463015322977E-2</v>
      </c>
      <c r="J41" s="16"/>
      <c r="K41" s="16"/>
      <c r="L41">
        <f t="shared" si="17"/>
        <v>94.321404430764517</v>
      </c>
      <c r="M41">
        <f t="shared" si="18"/>
        <v>122.83960401148939</v>
      </c>
      <c r="N41">
        <f t="shared" si="19"/>
        <v>119.63115155306076</v>
      </c>
      <c r="O41">
        <f t="shared" si="20"/>
        <v>142.80910046543846</v>
      </c>
      <c r="P41">
        <f t="shared" si="21"/>
        <v>141.65799807563263</v>
      </c>
      <c r="Q41">
        <f t="shared" si="22"/>
        <v>130.61032500427899</v>
      </c>
      <c r="R41">
        <f t="shared" si="23"/>
        <v>128.24756081087446</v>
      </c>
      <c r="T41">
        <f t="shared" si="9"/>
        <v>0.86016649927164879</v>
      </c>
      <c r="U41">
        <f t="shared" si="10"/>
        <v>0.91457984525214675</v>
      </c>
      <c r="V41">
        <f t="shared" si="11"/>
        <v>1.063259085335889</v>
      </c>
      <c r="W41">
        <f t="shared" si="7"/>
        <v>0.9861213564919058</v>
      </c>
      <c r="X41" s="8">
        <f t="shared" si="12"/>
        <v>2.6819540034315859E-2</v>
      </c>
      <c r="Y41" s="8">
        <f t="shared" si="13"/>
        <v>8.125925859768568E-3</v>
      </c>
      <c r="AB41">
        <f t="shared" si="14"/>
        <v>1420.8114723672259</v>
      </c>
      <c r="AC41">
        <f t="shared" si="15"/>
        <v>14.12677240236175</v>
      </c>
    </row>
    <row r="42" spans="1:29" x14ac:dyDescent="0.35">
      <c r="A42" t="s">
        <v>48</v>
      </c>
      <c r="B42">
        <v>6.9151321438008003E-3</v>
      </c>
      <c r="C42">
        <v>1900.1723218402558</v>
      </c>
      <c r="D42">
        <v>1797.4794790378917</v>
      </c>
      <c r="E42">
        <v>185921.24158106395</v>
      </c>
      <c r="F42">
        <v>193691.15488056483</v>
      </c>
      <c r="G42">
        <v>131.64634411637701</v>
      </c>
      <c r="H42">
        <v>129.02900504834014</v>
      </c>
      <c r="I42" s="3">
        <f t="shared" si="8"/>
        <v>2.0284889177098555E-2</v>
      </c>
      <c r="J42" s="16">
        <f t="shared" si="16"/>
        <v>129.54864768347375</v>
      </c>
      <c r="K42" s="16">
        <f t="shared" si="16"/>
        <v>127.17318295090077</v>
      </c>
      <c r="L42">
        <f t="shared" si="17"/>
        <v>94.120328828708764</v>
      </c>
      <c r="M42">
        <f t="shared" si="18"/>
        <v>126.5059455914171</v>
      </c>
      <c r="N42">
        <f t="shared" si="19"/>
        <v>122.0217237734792</v>
      </c>
      <c r="O42">
        <f t="shared" si="20"/>
        <v>143.07736365583216</v>
      </c>
      <c r="P42">
        <f t="shared" si="21"/>
        <v>141.18167895382442</v>
      </c>
      <c r="Q42">
        <f t="shared" si="22"/>
        <v>131.64634411637701</v>
      </c>
      <c r="R42">
        <f t="shared" si="23"/>
        <v>129.02900504834014</v>
      </c>
      <c r="T42">
        <f t="shared" si="9"/>
        <v>0.88417861749062521</v>
      </c>
      <c r="U42">
        <f t="shared" si="10"/>
        <v>0.92010602343112713</v>
      </c>
      <c r="V42">
        <f t="shared" si="11"/>
        <v>1.0406336516511416</v>
      </c>
      <c r="W42">
        <f t="shared" si="7"/>
        <v>0.97851586142961677</v>
      </c>
      <c r="X42" s="8">
        <f t="shared" si="12"/>
        <v>3.6749372810553016E-2</v>
      </c>
      <c r="Y42" s="8">
        <f t="shared" si="13"/>
        <v>1.3427271272413055E-2</v>
      </c>
      <c r="AB42">
        <f t="shared" si="14"/>
        <v>1412.2780456152072</v>
      </c>
      <c r="AC42">
        <f t="shared" si="15"/>
        <v>14.433916373404793</v>
      </c>
    </row>
    <row r="43" spans="1:29" x14ac:dyDescent="0.35">
      <c r="A43" t="s">
        <v>49</v>
      </c>
      <c r="B43">
        <v>6.8992675116668501E-3</v>
      </c>
      <c r="C43">
        <v>1956.6180976403336</v>
      </c>
      <c r="D43">
        <v>1834.6102464218266</v>
      </c>
      <c r="E43">
        <v>191169.65024193897</v>
      </c>
      <c r="F43">
        <v>199245.62056268062</v>
      </c>
      <c r="G43">
        <v>135.59254125782601</v>
      </c>
      <c r="H43">
        <v>131.90743765669086</v>
      </c>
      <c r="I43" s="3">
        <f t="shared" si="8"/>
        <v>2.7937041812048504E-2</v>
      </c>
      <c r="J43" s="16"/>
      <c r="K43" s="16"/>
      <c r="L43">
        <f t="shared" si="17"/>
        <v>93.904398841812935</v>
      </c>
      <c r="M43">
        <f t="shared" si="18"/>
        <v>130.26388173234267</v>
      </c>
      <c r="N43">
        <f t="shared" si="19"/>
        <v>124.54234239197098</v>
      </c>
      <c r="O43">
        <f t="shared" si="20"/>
        <v>147.11632374560233</v>
      </c>
      <c r="P43">
        <f t="shared" si="21"/>
        <v>145.23033461482277</v>
      </c>
      <c r="Q43">
        <f t="shared" si="22"/>
        <v>135.59254125782601</v>
      </c>
      <c r="R43">
        <f t="shared" si="23"/>
        <v>131.90743765669086</v>
      </c>
      <c r="T43">
        <f t="shared" si="9"/>
        <v>0.88544818423819927</v>
      </c>
      <c r="U43">
        <f t="shared" si="10"/>
        <v>0.92166890665577283</v>
      </c>
      <c r="V43">
        <f t="shared" si="11"/>
        <v>1.0409066538983716</v>
      </c>
      <c r="W43">
        <f t="shared" si="7"/>
        <v>0.97947501123266578</v>
      </c>
      <c r="X43" s="8">
        <f t="shared" si="12"/>
        <v>4.5940514932378163E-2</v>
      </c>
      <c r="Y43" s="8">
        <f t="shared" si="13"/>
        <v>1.2986192834861576E-2</v>
      </c>
      <c r="AB43">
        <f t="shared" si="14"/>
        <v>1409.8832315446791</v>
      </c>
      <c r="AC43">
        <f t="shared" si="15"/>
        <v>14.430130739417816</v>
      </c>
    </row>
    <row r="44" spans="1:29" x14ac:dyDescent="0.35">
      <c r="A44" t="s">
        <v>50</v>
      </c>
      <c r="B44">
        <v>6.8827107741417501E-3</v>
      </c>
      <c r="C44">
        <v>1989.4183323459877</v>
      </c>
      <c r="D44">
        <v>1871.3466900795511</v>
      </c>
      <c r="E44">
        <v>192965.08960831855</v>
      </c>
      <c r="F44">
        <v>200885.74414178904</v>
      </c>
      <c r="G44">
        <v>135.46462550459</v>
      </c>
      <c r="H44">
        <v>133.44773462946415</v>
      </c>
      <c r="I44" s="3">
        <f t="shared" si="8"/>
        <v>1.5113713850040433E-2</v>
      </c>
      <c r="J44" s="16"/>
      <c r="K44" s="16"/>
      <c r="L44">
        <f t="shared" si="17"/>
        <v>93.679048762047643</v>
      </c>
      <c r="M44">
        <f t="shared" si="18"/>
        <v>132.44759141980967</v>
      </c>
      <c r="N44">
        <f t="shared" si="19"/>
        <v>127.03619238174788</v>
      </c>
      <c r="O44">
        <f t="shared" si="20"/>
        <v>148.49802025838881</v>
      </c>
      <c r="P44">
        <f t="shared" si="21"/>
        <v>146.42582235267568</v>
      </c>
      <c r="Q44">
        <f t="shared" si="22"/>
        <v>135.46462550459</v>
      </c>
      <c r="R44">
        <f t="shared" si="23"/>
        <v>133.44773462946415</v>
      </c>
      <c r="T44">
        <f t="shared" si="9"/>
        <v>0.89191486317022173</v>
      </c>
      <c r="U44">
        <f t="shared" si="10"/>
        <v>0.91223186187182492</v>
      </c>
      <c r="V44">
        <f t="shared" si="11"/>
        <v>1.0227790785203292</v>
      </c>
      <c r="W44">
        <f t="shared" si="7"/>
        <v>0.96592528856125792</v>
      </c>
      <c r="X44" s="8">
        <f t="shared" si="12"/>
        <v>4.2597301891734496E-2</v>
      </c>
      <c r="Y44" s="8">
        <f t="shared" si="13"/>
        <v>1.4151861143194555E-2</v>
      </c>
      <c r="AB44">
        <f t="shared" si="14"/>
        <v>1424.4684831153963</v>
      </c>
      <c r="AC44">
        <f t="shared" si="15"/>
        <v>14.68588810499889</v>
      </c>
    </row>
    <row r="45" spans="1:29" x14ac:dyDescent="0.35">
      <c r="A45" t="s">
        <v>51</v>
      </c>
      <c r="B45">
        <v>6.8659309604044696E-3</v>
      </c>
      <c r="C45">
        <v>2033.1094270107019</v>
      </c>
      <c r="D45">
        <v>1912.6948906476464</v>
      </c>
      <c r="E45">
        <v>194765.80972493999</v>
      </c>
      <c r="F45">
        <v>202539.3987849539</v>
      </c>
      <c r="G45">
        <v>139.75921179295301</v>
      </c>
      <c r="H45">
        <v>135.13786060245414</v>
      </c>
      <c r="I45" s="3">
        <f t="shared" si="8"/>
        <v>3.41973091026938E-2</v>
      </c>
      <c r="J45" s="16"/>
      <c r="K45" s="16"/>
      <c r="L45">
        <f t="shared" si="17"/>
        <v>93.450662441469063</v>
      </c>
      <c r="M45">
        <f t="shared" si="18"/>
        <v>135.356371418842</v>
      </c>
      <c r="N45">
        <f t="shared" si="19"/>
        <v>129.84311105152381</v>
      </c>
      <c r="O45">
        <f t="shared" si="20"/>
        <v>149.88378062001959</v>
      </c>
      <c r="P45">
        <f t="shared" si="21"/>
        <v>147.63117289682293</v>
      </c>
      <c r="Q45">
        <f t="shared" si="22"/>
        <v>139.75921179295301</v>
      </c>
      <c r="R45">
        <f t="shared" si="23"/>
        <v>135.13786060245414</v>
      </c>
      <c r="T45">
        <f t="shared" si="9"/>
        <v>0.90307550863020325</v>
      </c>
      <c r="U45">
        <f t="shared" si="10"/>
        <v>0.93245053744184603</v>
      </c>
      <c r="V45">
        <f t="shared" si="11"/>
        <v>1.0325277659851491</v>
      </c>
      <c r="W45">
        <f t="shared" si="7"/>
        <v>0.98121407975858199</v>
      </c>
      <c r="X45" s="8">
        <f t="shared" si="12"/>
        <v>4.2460938610215937E-2</v>
      </c>
      <c r="Y45" s="8">
        <f t="shared" si="13"/>
        <v>1.5258347400457062E-2</v>
      </c>
      <c r="AB45">
        <f t="shared" si="14"/>
        <v>1393.581197448915</v>
      </c>
      <c r="AC45">
        <f t="shared" si="15"/>
        <v>14.547230203492147</v>
      </c>
    </row>
    <row r="46" spans="1:29" x14ac:dyDescent="0.35">
      <c r="A46" t="s">
        <v>52</v>
      </c>
      <c r="B46">
        <v>6.8494165966500997E-3</v>
      </c>
      <c r="C46">
        <v>1998.9651079499672</v>
      </c>
      <c r="D46">
        <v>1957.1168306877869</v>
      </c>
      <c r="E46">
        <v>196645.2970566985</v>
      </c>
      <c r="F46">
        <v>204229.84462982422</v>
      </c>
      <c r="G46">
        <v>128.69949320387499</v>
      </c>
      <c r="H46">
        <v>136.93723710133722</v>
      </c>
      <c r="I46" s="3">
        <f t="shared" si="8"/>
        <v>-6.0157076861175995E-2</v>
      </c>
      <c r="J46" s="16">
        <f t="shared" si="16"/>
        <v>134.87896793981102</v>
      </c>
      <c r="K46" s="16">
        <f t="shared" si="16"/>
        <v>134.3575674974866</v>
      </c>
      <c r="L46">
        <f t="shared" si="17"/>
        <v>93.22588910169253</v>
      </c>
      <c r="M46">
        <f t="shared" si="18"/>
        <v>133.08317791964924</v>
      </c>
      <c r="N46">
        <f t="shared" si="19"/>
        <v>132.85869023352447</v>
      </c>
      <c r="O46">
        <f t="shared" si="20"/>
        <v>151.33015700050052</v>
      </c>
      <c r="P46">
        <f t="shared" si="21"/>
        <v>148.86334058515374</v>
      </c>
      <c r="Q46">
        <f t="shared" si="22"/>
        <v>128.69949320387499</v>
      </c>
      <c r="R46">
        <f t="shared" si="23"/>
        <v>136.93723710133722</v>
      </c>
      <c r="T46">
        <f t="shared" si="9"/>
        <v>0.87942271756983026</v>
      </c>
      <c r="U46">
        <f t="shared" si="10"/>
        <v>0.85045502994785982</v>
      </c>
      <c r="V46">
        <f t="shared" si="11"/>
        <v>0.96706056479639402</v>
      </c>
      <c r="W46">
        <f t="shared" si="7"/>
        <v>0.90688561659964129</v>
      </c>
      <c r="X46" s="8">
        <f t="shared" si="12"/>
        <v>1.6896725816746283E-3</v>
      </c>
      <c r="Y46" s="8">
        <f t="shared" si="13"/>
        <v>1.6571013425133341E-2</v>
      </c>
      <c r="AB46">
        <f t="shared" si="14"/>
        <v>1527.9415028091014</v>
      </c>
      <c r="AC46">
        <f t="shared" si="15"/>
        <v>15.532035582948051</v>
      </c>
    </row>
    <row r="47" spans="1:29" x14ac:dyDescent="0.35">
      <c r="A47" t="s">
        <v>53</v>
      </c>
      <c r="B47">
        <v>6.8337545897235201E-3</v>
      </c>
      <c r="C47">
        <v>1926.4593798743808</v>
      </c>
      <c r="D47">
        <v>1988.6285042055981</v>
      </c>
      <c r="E47">
        <v>190673.32746660203</v>
      </c>
      <c r="F47">
        <v>199723.30205517233</v>
      </c>
      <c r="G47">
        <v>120.725103023624</v>
      </c>
      <c r="H47">
        <v>136.19168009982761</v>
      </c>
      <c r="I47" s="3">
        <f t="shared" si="8"/>
        <v>-0.11356477183383527</v>
      </c>
      <c r="J47" s="16"/>
      <c r="K47" s="16"/>
      <c r="L47">
        <f t="shared" si="17"/>
        <v>93.012717001522518</v>
      </c>
      <c r="M47">
        <f t="shared" si="18"/>
        <v>128.2560337782626</v>
      </c>
      <c r="N47">
        <f t="shared" si="19"/>
        <v>134.99785719841717</v>
      </c>
      <c r="O47">
        <f t="shared" si="20"/>
        <v>146.7343740898574</v>
      </c>
      <c r="P47">
        <f t="shared" si="21"/>
        <v>145.57851713847353</v>
      </c>
      <c r="Q47">
        <f t="shared" si="22"/>
        <v>120.725103023624</v>
      </c>
      <c r="R47">
        <f t="shared" si="23"/>
        <v>136.19168009982761</v>
      </c>
      <c r="T47">
        <f t="shared" si="9"/>
        <v>0.87406945082766363</v>
      </c>
      <c r="U47">
        <f t="shared" si="10"/>
        <v>0.82274588876969068</v>
      </c>
      <c r="V47">
        <f t="shared" si="11"/>
        <v>0.9412820548648918</v>
      </c>
      <c r="W47">
        <f t="shared" si="7"/>
        <v>0.88002042067941588</v>
      </c>
      <c r="X47" s="8">
        <f t="shared" si="12"/>
        <v>-4.9940225423323326E-2</v>
      </c>
      <c r="Y47" s="8">
        <f t="shared" si="13"/>
        <v>7.9397494500128563E-3</v>
      </c>
      <c r="AB47">
        <f t="shared" si="14"/>
        <v>1579.4008262663504</v>
      </c>
      <c r="AC47">
        <f t="shared" si="15"/>
        <v>15.957405142966854</v>
      </c>
    </row>
    <row r="48" spans="1:29" x14ac:dyDescent="0.35">
      <c r="A48" t="s">
        <v>54</v>
      </c>
      <c r="B48">
        <v>6.8193080304716804E-3</v>
      </c>
      <c r="C48">
        <v>1953.5052364478126</v>
      </c>
      <c r="D48">
        <v>2002.1787728766667</v>
      </c>
      <c r="E48">
        <v>191635.5069338124</v>
      </c>
      <c r="F48">
        <v>201053.23925830857</v>
      </c>
      <c r="G48">
        <v>125.789608614673</v>
      </c>
      <c r="H48">
        <v>136.81927089504134</v>
      </c>
      <c r="I48" s="3">
        <f t="shared" si="8"/>
        <v>-8.061483012016317E-2</v>
      </c>
      <c r="J48" s="16"/>
      <c r="K48" s="16"/>
      <c r="L48">
        <f t="shared" si="17"/>
        <v>92.81608808989057</v>
      </c>
      <c r="M48">
        <f t="shared" si="18"/>
        <v>130.05663976584918</v>
      </c>
      <c r="N48">
        <f t="shared" si="19"/>
        <v>135.91771590062754</v>
      </c>
      <c r="O48">
        <f t="shared" si="20"/>
        <v>147.47482795280246</v>
      </c>
      <c r="P48">
        <f t="shared" si="21"/>
        <v>146.547909712738</v>
      </c>
      <c r="Q48">
        <f t="shared" si="22"/>
        <v>125.789608614673</v>
      </c>
      <c r="R48">
        <f t="shared" si="23"/>
        <v>136.81927089504134</v>
      </c>
      <c r="T48">
        <f t="shared" si="9"/>
        <v>0.8818904322266593</v>
      </c>
      <c r="U48">
        <f t="shared" si="10"/>
        <v>0.85295646966226979</v>
      </c>
      <c r="V48">
        <f t="shared" si="11"/>
        <v>0.96719097803189102</v>
      </c>
      <c r="W48">
        <f t="shared" si="7"/>
        <v>0.90827958366974182</v>
      </c>
      <c r="X48" s="8">
        <f t="shared" si="12"/>
        <v>-4.3122238303824334E-2</v>
      </c>
      <c r="Y48" s="8">
        <f t="shared" si="13"/>
        <v>6.3250184999663617E-3</v>
      </c>
      <c r="AB48">
        <f t="shared" si="14"/>
        <v>1523.4605548447398</v>
      </c>
      <c r="AC48">
        <f t="shared" si="15"/>
        <v>15.529941288170459</v>
      </c>
    </row>
    <row r="49" spans="1:29" x14ac:dyDescent="0.35">
      <c r="A49" t="s">
        <v>55</v>
      </c>
      <c r="B49">
        <v>6.8061057981229703E-3</v>
      </c>
      <c r="C49">
        <v>2003.9321490536684</v>
      </c>
      <c r="D49">
        <v>2022.0113983667734</v>
      </c>
      <c r="E49">
        <v>194864.00408866792</v>
      </c>
      <c r="F49">
        <v>204063.78226458287</v>
      </c>
      <c r="G49">
        <v>131.162737223302</v>
      </c>
      <c r="H49">
        <v>138.25264901062749</v>
      </c>
      <c r="I49" s="3">
        <f t="shared" si="8"/>
        <v>-5.1282285280338381E-2</v>
      </c>
      <c r="J49" s="16"/>
      <c r="K49" s="16"/>
      <c r="L49">
        <f t="shared" si="17"/>
        <v>92.636395435564722</v>
      </c>
      <c r="M49">
        <f t="shared" si="18"/>
        <v>133.41386383923287</v>
      </c>
      <c r="N49">
        <f t="shared" si="19"/>
        <v>137.26405179902233</v>
      </c>
      <c r="O49">
        <f t="shared" si="20"/>
        <v>149.95934697579787</v>
      </c>
      <c r="P49">
        <f t="shared" si="21"/>
        <v>148.7422975589491</v>
      </c>
      <c r="Q49">
        <f t="shared" si="22"/>
        <v>131.162737223302</v>
      </c>
      <c r="R49">
        <f t="shared" si="23"/>
        <v>138.25264901062749</v>
      </c>
      <c r="T49">
        <f t="shared" si="9"/>
        <v>0.88966687658865773</v>
      </c>
      <c r="U49">
        <f t="shared" si="10"/>
        <v>0.87465529737516479</v>
      </c>
      <c r="V49">
        <f t="shared" si="11"/>
        <v>0.98312674147085988</v>
      </c>
      <c r="W49">
        <f t="shared" si="7"/>
        <v>0.9273063207045833</v>
      </c>
      <c r="X49" s="8">
        <f t="shared" si="12"/>
        <v>-2.8049499554528512E-2</v>
      </c>
      <c r="Y49" s="8">
        <f t="shared" si="13"/>
        <v>8.18226850614856E-3</v>
      </c>
      <c r="AB49">
        <f t="shared" si="14"/>
        <v>1485.6658850975011</v>
      </c>
      <c r="AC49">
        <f t="shared" si="15"/>
        <v>15.278212329787026</v>
      </c>
    </row>
    <row r="50" spans="1:29" x14ac:dyDescent="0.35">
      <c r="A50" t="s">
        <v>56</v>
      </c>
      <c r="B50">
        <v>6.7939780100116998E-3</v>
      </c>
      <c r="C50">
        <v>2089.4086806294804</v>
      </c>
      <c r="D50">
        <v>2050.6112476876633</v>
      </c>
      <c r="E50">
        <v>194826.96933737266</v>
      </c>
      <c r="F50">
        <v>203542.26382957201</v>
      </c>
      <c r="G50">
        <v>136.47741558299799</v>
      </c>
      <c r="H50">
        <v>138.80116288939922</v>
      </c>
      <c r="I50" s="3">
        <f t="shared" si="8"/>
        <v>-1.6741555027553045E-2</v>
      </c>
      <c r="J50" s="16">
        <f t="shared" si="16"/>
        <v>128.53871611114926</v>
      </c>
      <c r="K50" s="16">
        <f t="shared" si="16"/>
        <v>137.51619072372392</v>
      </c>
      <c r="L50">
        <f t="shared" si="17"/>
        <v>92.471326803286885</v>
      </c>
      <c r="M50">
        <f t="shared" si="18"/>
        <v>139.10455269338925</v>
      </c>
      <c r="N50">
        <f t="shared" si="19"/>
        <v>139.20554985476906</v>
      </c>
      <c r="O50">
        <f t="shared" si="20"/>
        <v>149.93084654984378</v>
      </c>
      <c r="P50">
        <f t="shared" si="21"/>
        <v>148.36216224350011</v>
      </c>
      <c r="Q50">
        <f t="shared" si="22"/>
        <v>136.47741558299799</v>
      </c>
      <c r="R50">
        <f t="shared" si="23"/>
        <v>138.80116288939922</v>
      </c>
      <c r="T50">
        <f t="shared" si="9"/>
        <v>0.92779141780637264</v>
      </c>
      <c r="U50">
        <f t="shared" si="10"/>
        <v>0.91026909220863195</v>
      </c>
      <c r="V50">
        <f t="shared" si="11"/>
        <v>0.98111393869198571</v>
      </c>
      <c r="W50">
        <f t="shared" si="7"/>
        <v>0.94502788018470096</v>
      </c>
      <c r="X50" s="8">
        <f t="shared" si="12"/>
        <v>-7.2552539381642855E-4</v>
      </c>
      <c r="Y50" s="8">
        <f t="shared" si="13"/>
        <v>1.0573344865175693E-2</v>
      </c>
      <c r="AB50">
        <f t="shared" si="14"/>
        <v>1427.5399963072257</v>
      </c>
      <c r="AC50">
        <f t="shared" si="15"/>
        <v>15.309556322590369</v>
      </c>
    </row>
    <row r="51" spans="1:29" x14ac:dyDescent="0.35">
      <c r="A51" t="s">
        <v>57</v>
      </c>
      <c r="B51">
        <v>6.7826493917234002E-3</v>
      </c>
      <c r="C51">
        <v>2167.1983389233847</v>
      </c>
      <c r="D51">
        <v>2089.1292563696643</v>
      </c>
      <c r="E51">
        <v>197679.61605391002</v>
      </c>
      <c r="F51">
        <v>206672.90628068903</v>
      </c>
      <c r="G51">
        <v>137.95282191411499</v>
      </c>
      <c r="H51">
        <v>140.93660218509044</v>
      </c>
      <c r="I51" s="3">
        <f t="shared" si="8"/>
        <v>-2.1171081356544125E-2</v>
      </c>
      <c r="J51" s="16"/>
      <c r="K51" s="16"/>
      <c r="L51">
        <f t="shared" si="17"/>
        <v>92.317135494097585</v>
      </c>
      <c r="M51">
        <f t="shared" si="18"/>
        <v>144.28347997624377</v>
      </c>
      <c r="N51">
        <f t="shared" si="19"/>
        <v>141.82034121706897</v>
      </c>
      <c r="O51">
        <f t="shared" si="20"/>
        <v>152.1261264875892</v>
      </c>
      <c r="P51">
        <f t="shared" si="21"/>
        <v>150.64409069668815</v>
      </c>
      <c r="Q51">
        <f t="shared" si="22"/>
        <v>137.95282191411499</v>
      </c>
      <c r="R51">
        <f t="shared" si="23"/>
        <v>140.93660218509044</v>
      </c>
      <c r="T51">
        <f t="shared" si="9"/>
        <v>0.94844641947821329</v>
      </c>
      <c r="U51">
        <f t="shared" si="10"/>
        <v>0.90683188416928173</v>
      </c>
      <c r="V51">
        <f t="shared" si="11"/>
        <v>0.95612347260288488</v>
      </c>
      <c r="W51">
        <f t="shared" si="7"/>
        <v>0.93115157206490851</v>
      </c>
      <c r="X51" s="8">
        <f t="shared" si="12"/>
        <v>1.7368021667672817E-2</v>
      </c>
      <c r="Y51" s="8">
        <f t="shared" si="13"/>
        <v>9.8379948662243866E-3</v>
      </c>
      <c r="AB51">
        <f t="shared" si="14"/>
        <v>1432.9508690802934</v>
      </c>
      <c r="AC51">
        <f t="shared" si="15"/>
        <v>15.709706469597359</v>
      </c>
    </row>
    <row r="52" spans="1:29" x14ac:dyDescent="0.35">
      <c r="A52" t="s">
        <v>58</v>
      </c>
      <c r="B52">
        <v>6.7718261363372903E-3</v>
      </c>
      <c r="C52">
        <v>2217.6872362051927</v>
      </c>
      <c r="D52">
        <v>2110.1370927266394</v>
      </c>
      <c r="E52">
        <v>197941.65851879216</v>
      </c>
      <c r="F52">
        <v>206931.07512386361</v>
      </c>
      <c r="G52">
        <v>142.02064632581701</v>
      </c>
      <c r="H52">
        <v>141.50571894761401</v>
      </c>
      <c r="I52" s="3">
        <f t="shared" si="8"/>
        <v>3.6389156709180507E-3</v>
      </c>
      <c r="J52" s="16"/>
      <c r="K52" s="16"/>
      <c r="L52">
        <f t="shared" si="17"/>
        <v>92.169822567207092</v>
      </c>
      <c r="M52">
        <f t="shared" si="18"/>
        <v>147.64483074379802</v>
      </c>
      <c r="N52">
        <f t="shared" si="19"/>
        <v>143.24645619358117</v>
      </c>
      <c r="O52">
        <f t="shared" si="20"/>
        <v>152.32778362327946</v>
      </c>
      <c r="P52">
        <f t="shared" si="21"/>
        <v>150.83227022793949</v>
      </c>
      <c r="Q52">
        <f t="shared" si="22"/>
        <v>142.02064632581701</v>
      </c>
      <c r="R52">
        <f t="shared" si="23"/>
        <v>141.50571894761401</v>
      </c>
      <c r="T52">
        <f t="shared" si="9"/>
        <v>0.96925739501952712</v>
      </c>
      <c r="U52">
        <f t="shared" si="10"/>
        <v>0.93233580209534894</v>
      </c>
      <c r="V52">
        <f t="shared" si="11"/>
        <v>0.96190733946019125</v>
      </c>
      <c r="W52">
        <f t="shared" si="7"/>
        <v>0.94700615144624078</v>
      </c>
      <c r="X52" s="8">
        <f t="shared" si="12"/>
        <v>3.0704944939600853E-2</v>
      </c>
      <c r="Y52" s="8">
        <f t="shared" si="13"/>
        <v>9.9150758195174493E-3</v>
      </c>
      <c r="AB52">
        <f t="shared" si="14"/>
        <v>1393.7526946940081</v>
      </c>
      <c r="AC52">
        <f t="shared" si="15"/>
        <v>15.615245343395214</v>
      </c>
    </row>
    <row r="53" spans="1:29" x14ac:dyDescent="0.35">
      <c r="A53" t="s">
        <v>59</v>
      </c>
      <c r="B53">
        <v>6.7611409073127897E-3</v>
      </c>
      <c r="C53">
        <v>2238.9772800670826</v>
      </c>
      <c r="D53">
        <v>2131.11331622234</v>
      </c>
      <c r="E53">
        <v>198186.18674464617</v>
      </c>
      <c r="F53">
        <v>206748.36407291415</v>
      </c>
      <c r="G53">
        <v>142.290883788771</v>
      </c>
      <c r="H53">
        <v>141.92022772340644</v>
      </c>
      <c r="I53" s="3">
        <f t="shared" si="8"/>
        <v>2.6117211852769995E-3</v>
      </c>
      <c r="J53" s="16"/>
      <c r="K53" s="16"/>
      <c r="L53">
        <f t="shared" si="17"/>
        <v>92.024388286490193</v>
      </c>
      <c r="M53">
        <f t="shared" si="18"/>
        <v>149.0622375228962</v>
      </c>
      <c r="N53">
        <f t="shared" si="19"/>
        <v>144.67042513400722</v>
      </c>
      <c r="O53">
        <f t="shared" si="20"/>
        <v>152.51596251880051</v>
      </c>
      <c r="P53">
        <f t="shared" si="21"/>
        <v>150.69909195786119</v>
      </c>
      <c r="Q53">
        <f t="shared" si="22"/>
        <v>142.290883788771</v>
      </c>
      <c r="R53">
        <f t="shared" si="23"/>
        <v>141.92022772340644</v>
      </c>
      <c r="T53">
        <f t="shared" si="9"/>
        <v>0.97735499328158149</v>
      </c>
      <c r="U53">
        <f t="shared" si="10"/>
        <v>0.9329573209180051</v>
      </c>
      <c r="V53">
        <f t="shared" si="11"/>
        <v>0.95457364758069518</v>
      </c>
      <c r="W53">
        <f t="shared" si="7"/>
        <v>0.94370359375484703</v>
      </c>
      <c r="X53" s="8">
        <f t="shared" si="12"/>
        <v>3.0357361463622334E-2</v>
      </c>
      <c r="Y53" s="8">
        <f t="shared" si="13"/>
        <v>1.2056280746849835E-2</v>
      </c>
      <c r="AB53">
        <f t="shared" si="14"/>
        <v>1392.8242025599548</v>
      </c>
      <c r="AC53">
        <f t="shared" si="15"/>
        <v>15.735212407499104</v>
      </c>
    </row>
    <row r="54" spans="1:29" x14ac:dyDescent="0.35">
      <c r="A54" t="s">
        <v>60</v>
      </c>
      <c r="B54">
        <v>6.7502305305241197E-3</v>
      </c>
      <c r="C54">
        <v>2258.166912683088</v>
      </c>
      <c r="D54">
        <v>2153.2831617511524</v>
      </c>
      <c r="E54">
        <v>197543.36264135537</v>
      </c>
      <c r="F54">
        <v>205140.16669572939</v>
      </c>
      <c r="G54">
        <v>144.45024732888101</v>
      </c>
      <c r="H54">
        <v>141.87129372748549</v>
      </c>
      <c r="I54" s="3">
        <f t="shared" si="8"/>
        <v>1.8178121405936519E-2</v>
      </c>
      <c r="J54" s="16">
        <f t="shared" si="16"/>
        <v>141.678649839396</v>
      </c>
      <c r="K54" s="16">
        <f t="shared" si="16"/>
        <v>141.55846064589912</v>
      </c>
      <c r="L54">
        <f t="shared" si="17"/>
        <v>91.87588956952564</v>
      </c>
      <c r="M54">
        <f t="shared" si="18"/>
        <v>150.33980724209337</v>
      </c>
      <c r="N54">
        <f t="shared" si="19"/>
        <v>146.17542299282306</v>
      </c>
      <c r="O54">
        <f t="shared" si="20"/>
        <v>152.02127144847884</v>
      </c>
      <c r="P54">
        <f t="shared" si="21"/>
        <v>149.52687526092382</v>
      </c>
      <c r="Q54">
        <f t="shared" si="22"/>
        <v>144.45024732888101</v>
      </c>
      <c r="R54">
        <f t="shared" si="23"/>
        <v>141.87129372748549</v>
      </c>
      <c r="T54">
        <f t="shared" si="9"/>
        <v>0.98893928336235937</v>
      </c>
      <c r="U54">
        <f t="shared" si="10"/>
        <v>0.95019760032619049</v>
      </c>
      <c r="V54">
        <f t="shared" si="11"/>
        <v>0.96082501353930594</v>
      </c>
      <c r="W54">
        <f t="shared" si="7"/>
        <v>0.95549653175635763</v>
      </c>
      <c r="X54" s="8">
        <f t="shared" si="12"/>
        <v>2.8488949537534669E-2</v>
      </c>
      <c r="Y54" s="8">
        <f t="shared" si="13"/>
        <v>1.6681925461241143E-2</v>
      </c>
      <c r="AB54">
        <f t="shared" si="14"/>
        <v>1367.5529553894994</v>
      </c>
      <c r="AC54">
        <f t="shared" si="15"/>
        <v>15.632835211017294</v>
      </c>
    </row>
    <row r="55" spans="1:29" x14ac:dyDescent="0.35">
      <c r="A55" t="s">
        <v>61</v>
      </c>
      <c r="B55">
        <v>6.7387278981534101E-3</v>
      </c>
      <c r="C55">
        <v>2271.2027356006029</v>
      </c>
      <c r="D55">
        <v>2176.4222122997703</v>
      </c>
      <c r="E55">
        <v>199754.67914038058</v>
      </c>
      <c r="F55">
        <v>207710.5397471445</v>
      </c>
      <c r="G55">
        <v>145.112028272266</v>
      </c>
      <c r="H55">
        <v>143.27775314575081</v>
      </c>
      <c r="I55" s="3">
        <f t="shared" si="8"/>
        <v>1.2802232630276236E-2</v>
      </c>
      <c r="J55" s="16"/>
      <c r="K55" s="16"/>
      <c r="L55">
        <f t="shared" si="17"/>
        <v>91.719329793282242</v>
      </c>
      <c r="M55">
        <f t="shared" si="18"/>
        <v>151.20768069008957</v>
      </c>
      <c r="N55">
        <f t="shared" si="19"/>
        <v>147.74621524238759</v>
      </c>
      <c r="O55">
        <f t="shared" si="20"/>
        <v>153.72300994913974</v>
      </c>
      <c r="P55">
        <f t="shared" si="21"/>
        <v>151.40042278125441</v>
      </c>
      <c r="Q55">
        <f t="shared" si="22"/>
        <v>145.112028272266</v>
      </c>
      <c r="R55">
        <f t="shared" si="23"/>
        <v>143.27775314575081</v>
      </c>
      <c r="T55">
        <f t="shared" si="9"/>
        <v>0.98363726250297612</v>
      </c>
      <c r="U55">
        <f t="shared" si="10"/>
        <v>0.94398378174013942</v>
      </c>
      <c r="V55">
        <f t="shared" si="11"/>
        <v>0.9596868863406679</v>
      </c>
      <c r="W55">
        <f t="shared" si="7"/>
        <v>0.95180295032862927</v>
      </c>
      <c r="X55" s="8">
        <f t="shared" si="12"/>
        <v>2.34284542722345E-2</v>
      </c>
      <c r="Y55" s="8">
        <f t="shared" si="13"/>
        <v>1.5340691427533359E-2</v>
      </c>
      <c r="AB55">
        <f t="shared" si="14"/>
        <v>1376.5549384065632</v>
      </c>
      <c r="AC55">
        <f t="shared" si="15"/>
        <v>15.651374752610208</v>
      </c>
    </row>
    <row r="56" spans="1:29" x14ac:dyDescent="0.35">
      <c r="A56" t="s">
        <v>62</v>
      </c>
      <c r="B56">
        <v>6.7263215451761997E-3</v>
      </c>
      <c r="C56">
        <v>2297.9890675790798</v>
      </c>
      <c r="D56">
        <v>2204.5471666023932</v>
      </c>
      <c r="E56">
        <v>200797.8268170011</v>
      </c>
      <c r="F56">
        <v>208686.47397452494</v>
      </c>
      <c r="G56">
        <v>149.436547642313</v>
      </c>
      <c r="H56">
        <v>144.27280401220887</v>
      </c>
      <c r="I56" s="3">
        <f t="shared" si="8"/>
        <v>3.5791524712219233E-2</v>
      </c>
      <c r="J56" s="16"/>
      <c r="K56" s="16"/>
      <c r="L56">
        <f t="shared" si="17"/>
        <v>91.550469676440244</v>
      </c>
      <c r="M56">
        <f t="shared" si="18"/>
        <v>152.99100855825949</v>
      </c>
      <c r="N56">
        <f t="shared" si="19"/>
        <v>149.65547509490801</v>
      </c>
      <c r="O56">
        <f t="shared" si="20"/>
        <v>154.52577362587377</v>
      </c>
      <c r="P56">
        <f t="shared" si="21"/>
        <v>152.11178222797272</v>
      </c>
      <c r="Q56">
        <f t="shared" si="22"/>
        <v>149.436547642313</v>
      </c>
      <c r="R56">
        <f t="shared" si="23"/>
        <v>144.27280401220887</v>
      </c>
      <c r="T56">
        <f t="shared" si="9"/>
        <v>0.99006790238546138</v>
      </c>
      <c r="U56">
        <f t="shared" si="10"/>
        <v>0.96706552011263558</v>
      </c>
      <c r="V56">
        <f t="shared" si="11"/>
        <v>0.97676686395205414</v>
      </c>
      <c r="W56">
        <f t="shared" si="7"/>
        <v>0.97190408750893786</v>
      </c>
      <c r="X56" s="8">
        <f t="shared" si="12"/>
        <v>2.2288081750675426E-2</v>
      </c>
      <c r="Y56" s="8">
        <f t="shared" si="13"/>
        <v>1.5869851516716604E-2</v>
      </c>
      <c r="AB56">
        <f t="shared" si="14"/>
        <v>1343.6995834354054</v>
      </c>
      <c r="AC56">
        <f t="shared" si="15"/>
        <v>15.37769109253969</v>
      </c>
    </row>
    <row r="57" spans="1:29" x14ac:dyDescent="0.35">
      <c r="A57" t="s">
        <v>63</v>
      </c>
      <c r="B57">
        <v>6.7127463147567202E-3</v>
      </c>
      <c r="C57">
        <v>2304.7608827443501</v>
      </c>
      <c r="D57">
        <v>2232.4644092856129</v>
      </c>
      <c r="E57">
        <v>201154.24352598633</v>
      </c>
      <c r="F57">
        <v>208611.02050403453</v>
      </c>
      <c r="G57">
        <v>147.93923488321599</v>
      </c>
      <c r="H57">
        <v>144.86421941170818</v>
      </c>
      <c r="I57" s="3">
        <f t="shared" si="8"/>
        <v>2.1226880481566887E-2</v>
      </c>
      <c r="J57" s="16"/>
      <c r="K57" s="16"/>
      <c r="L57">
        <f t="shared" si="17"/>
        <v>91.365700228158289</v>
      </c>
      <c r="M57">
        <f t="shared" si="18"/>
        <v>153.44184918518914</v>
      </c>
      <c r="N57">
        <f t="shared" si="19"/>
        <v>151.55063446386637</v>
      </c>
      <c r="O57">
        <f t="shared" si="20"/>
        <v>154.80005730992639</v>
      </c>
      <c r="P57">
        <f t="shared" si="21"/>
        <v>152.0567841169165</v>
      </c>
      <c r="Q57">
        <f t="shared" si="22"/>
        <v>147.93923488321599</v>
      </c>
      <c r="R57">
        <f t="shared" si="23"/>
        <v>144.86421941170818</v>
      </c>
      <c r="T57">
        <f t="shared" si="9"/>
        <v>0.99122604895411659</v>
      </c>
      <c r="U57">
        <f t="shared" si="10"/>
        <v>0.95567945809623123</v>
      </c>
      <c r="V57">
        <f t="shared" si="11"/>
        <v>0.96413876441666158</v>
      </c>
      <c r="W57">
        <f t="shared" si="7"/>
        <v>0.95989979263842173</v>
      </c>
      <c r="X57" s="8">
        <f t="shared" si="12"/>
        <v>1.2479094713217398E-2</v>
      </c>
      <c r="Y57" s="8">
        <f t="shared" si="13"/>
        <v>1.804111016119192E-2</v>
      </c>
      <c r="AB57">
        <f t="shared" si="14"/>
        <v>1359.7085565893224</v>
      </c>
      <c r="AC57">
        <f t="shared" si="15"/>
        <v>15.579105060018328</v>
      </c>
    </row>
    <row r="58" spans="1:29" x14ac:dyDescent="0.35">
      <c r="A58" t="s">
        <v>64</v>
      </c>
      <c r="B58">
        <v>6.6978810372184403E-3</v>
      </c>
      <c r="C58">
        <v>2317.2270525278859</v>
      </c>
      <c r="D58">
        <v>2259.6947895012981</v>
      </c>
      <c r="E58">
        <v>200512.83777047831</v>
      </c>
      <c r="F58">
        <v>207151.34580460432</v>
      </c>
      <c r="G58">
        <v>147.54079655681701</v>
      </c>
      <c r="H58">
        <v>144.91261760313307</v>
      </c>
      <c r="I58" s="3">
        <f t="shared" si="8"/>
        <v>1.8136301704808348E-2</v>
      </c>
      <c r="J58" s="16">
        <f t="shared" si="16"/>
        <v>147.50715183865302</v>
      </c>
      <c r="K58" s="16">
        <f t="shared" si="16"/>
        <v>144.33184854320024</v>
      </c>
      <c r="L58">
        <f t="shared" si="17"/>
        <v>91.163372234862138</v>
      </c>
      <c r="M58">
        <f t="shared" si="18"/>
        <v>154.27179738422512</v>
      </c>
      <c r="N58">
        <f t="shared" si="19"/>
        <v>153.39916623943003</v>
      </c>
      <c r="O58">
        <f t="shared" si="20"/>
        <v>154.30645774189773</v>
      </c>
      <c r="P58">
        <f t="shared" si="21"/>
        <v>150.99282575021127</v>
      </c>
      <c r="Q58">
        <f t="shared" si="22"/>
        <v>147.54079655681701</v>
      </c>
      <c r="R58">
        <f t="shared" si="23"/>
        <v>144.91261760313307</v>
      </c>
      <c r="T58">
        <f t="shared" si="9"/>
        <v>0.99977537973342256</v>
      </c>
      <c r="U58">
        <f t="shared" si="10"/>
        <v>0.95615438728820168</v>
      </c>
      <c r="V58">
        <f t="shared" si="11"/>
        <v>0.95636920719446816</v>
      </c>
      <c r="W58">
        <f t="shared" si="7"/>
        <v>0.95626179120904442</v>
      </c>
      <c r="X58" s="8">
        <f t="shared" si="12"/>
        <v>5.6886302982446235E-3</v>
      </c>
      <c r="Y58" s="8">
        <f t="shared" si="13"/>
        <v>2.1945625397912893E-2</v>
      </c>
      <c r="AB58">
        <f t="shared" si="14"/>
        <v>1359.0331789571308</v>
      </c>
      <c r="AC58">
        <f t="shared" si="15"/>
        <v>15.705669934047947</v>
      </c>
    </row>
    <row r="59" spans="1:29" x14ac:dyDescent="0.35">
      <c r="A59" t="s">
        <v>65</v>
      </c>
      <c r="B59">
        <v>6.6817033120631399E-3</v>
      </c>
      <c r="C59">
        <v>2353.8994300042368</v>
      </c>
      <c r="D59">
        <v>2286.6068501634504</v>
      </c>
      <c r="E59">
        <v>188140</v>
      </c>
      <c r="F59">
        <v>195793</v>
      </c>
      <c r="G59">
        <v>148.02704502565501</v>
      </c>
      <c r="H59">
        <v>141.37789733267851</v>
      </c>
      <c r="I59" s="3">
        <f t="shared" si="8"/>
        <v>4.7031026903238536E-2</v>
      </c>
      <c r="J59" s="16"/>
      <c r="K59" s="16"/>
      <c r="L59">
        <f t="shared" si="17"/>
        <v>90.943180808342206</v>
      </c>
      <c r="M59">
        <f t="shared" si="18"/>
        <v>156.71329899774099</v>
      </c>
      <c r="N59">
        <f t="shared" si="19"/>
        <v>155.22608892232483</v>
      </c>
      <c r="O59">
        <f t="shared" si="20"/>
        <v>144.78482915289393</v>
      </c>
      <c r="P59">
        <f t="shared" si="21"/>
        <v>142.71371599003155</v>
      </c>
      <c r="Q59">
        <f t="shared" si="22"/>
        <v>148.02704502565501</v>
      </c>
      <c r="R59">
        <f t="shared" si="23"/>
        <v>141.37789733267851</v>
      </c>
      <c r="T59">
        <f t="shared" si="9"/>
        <v>1.0823875672239838</v>
      </c>
      <c r="U59">
        <f t="shared" si="10"/>
        <v>1.0223933397699925</v>
      </c>
      <c r="V59">
        <f t="shared" si="11"/>
        <v>0.94457232393396817</v>
      </c>
      <c r="W59">
        <f t="shared" si="7"/>
        <v>0.98271280286824025</v>
      </c>
      <c r="X59" s="8">
        <f t="shared" si="12"/>
        <v>9.58092860382731E-3</v>
      </c>
      <c r="Y59" s="8">
        <f t="shared" si="13"/>
        <v>1.4512362378729327E-2</v>
      </c>
      <c r="AB59">
        <f t="shared" si="14"/>
        <v>1270.983960852511</v>
      </c>
      <c r="AC59">
        <f t="shared" si="15"/>
        <v>15.901820032928951</v>
      </c>
    </row>
    <row r="60" spans="1:29" x14ac:dyDescent="0.35">
      <c r="A60" t="s">
        <v>66</v>
      </c>
      <c r="B60">
        <v>6.6642825237693201E-3</v>
      </c>
      <c r="C60">
        <v>2388.7800191951878</v>
      </c>
      <c r="D60">
        <v>2327.5976972134945</v>
      </c>
      <c r="E60">
        <v>194750</v>
      </c>
      <c r="F60">
        <v>202113</v>
      </c>
      <c r="G60">
        <v>144.87789271221999</v>
      </c>
      <c r="H60">
        <v>144.54546940040731</v>
      </c>
      <c r="I60" s="3">
        <f t="shared" si="8"/>
        <v>2.2997836818518702E-3</v>
      </c>
      <c r="J60" s="16"/>
      <c r="K60" s="16"/>
      <c r="L60">
        <f t="shared" si="17"/>
        <v>90.706070325335801</v>
      </c>
      <c r="M60">
        <f t="shared" si="18"/>
        <v>159.0355104454446</v>
      </c>
      <c r="N60">
        <f t="shared" si="19"/>
        <v>158.00874868245663</v>
      </c>
      <c r="O60">
        <f t="shared" si="20"/>
        <v>149.87161410399753</v>
      </c>
      <c r="P60">
        <f t="shared" si="21"/>
        <v>147.32037039063323</v>
      </c>
      <c r="Q60">
        <f t="shared" si="22"/>
        <v>144.87789271221999</v>
      </c>
      <c r="R60">
        <f t="shared" si="23"/>
        <v>144.54546940040731</v>
      </c>
      <c r="T60">
        <f t="shared" si="9"/>
        <v>1.0611449766270493</v>
      </c>
      <c r="U60">
        <f t="shared" si="10"/>
        <v>0.96668000527229692</v>
      </c>
      <c r="V60">
        <f t="shared" si="11"/>
        <v>0.91097826080747402</v>
      </c>
      <c r="W60">
        <f t="shared" si="7"/>
        <v>0.93841593654430067</v>
      </c>
      <c r="X60" s="8">
        <f t="shared" si="12"/>
        <v>6.4981323600721286E-3</v>
      </c>
      <c r="Y60" s="8">
        <f t="shared" si="13"/>
        <v>1.7317657473976178E-2</v>
      </c>
      <c r="AB60">
        <f t="shared" si="14"/>
        <v>1344.23545479671</v>
      </c>
      <c r="AC60">
        <f t="shared" si="15"/>
        <v>16.488230015466687</v>
      </c>
    </row>
    <row r="61" spans="1:29" x14ac:dyDescent="0.35">
      <c r="A61" t="s">
        <v>67</v>
      </c>
      <c r="B61">
        <v>6.6459082847454398E-3</v>
      </c>
      <c r="C61">
        <v>2438.0012567766148</v>
      </c>
      <c r="D61">
        <v>2365.324278959502</v>
      </c>
      <c r="E61">
        <v>197350</v>
      </c>
      <c r="F61">
        <v>204292</v>
      </c>
      <c r="G61">
        <v>147.09556932874401</v>
      </c>
      <c r="H61">
        <v>146.0916413733402</v>
      </c>
      <c r="I61" s="3">
        <f t="shared" si="8"/>
        <v>6.8719055105846321E-3</v>
      </c>
      <c r="J61" s="16"/>
      <c r="K61" s="16"/>
      <c r="L61">
        <f t="shared" si="17"/>
        <v>90.455982636056405</v>
      </c>
      <c r="M61">
        <f t="shared" si="18"/>
        <v>162.3124654520241</v>
      </c>
      <c r="N61">
        <f t="shared" si="19"/>
        <v>160.56981410234835</v>
      </c>
      <c r="O61">
        <f t="shared" si="20"/>
        <v>151.87246748869788</v>
      </c>
      <c r="P61">
        <f t="shared" si="21"/>
        <v>148.90864569742291</v>
      </c>
      <c r="Q61">
        <f t="shared" si="22"/>
        <v>147.09556932874401</v>
      </c>
      <c r="R61">
        <f t="shared" si="23"/>
        <v>146.0916413733402</v>
      </c>
      <c r="T61">
        <f t="shared" si="9"/>
        <v>1.0687418735993286</v>
      </c>
      <c r="U61">
        <f t="shared" si="10"/>
        <v>0.96854664812560998</v>
      </c>
      <c r="V61">
        <f t="shared" si="11"/>
        <v>0.90624936858113425</v>
      </c>
      <c r="W61">
        <f t="shared" si="7"/>
        <v>0.93688034898017158</v>
      </c>
      <c r="X61" s="8">
        <f t="shared" si="12"/>
        <v>1.0852920017488277E-2</v>
      </c>
      <c r="Y61" s="8">
        <f t="shared" si="13"/>
        <v>1.9903624651165908E-2</v>
      </c>
      <c r="AB61">
        <f t="shared" si="14"/>
        <v>1341.6447612976183</v>
      </c>
      <c r="AC61">
        <f t="shared" si="15"/>
        <v>16.574267110166478</v>
      </c>
    </row>
    <row r="62" spans="1:29" x14ac:dyDescent="0.35">
      <c r="A62" t="s">
        <v>68</v>
      </c>
      <c r="B62">
        <v>6.6269031551976099E-3</v>
      </c>
      <c r="C62">
        <v>2470.1571538116818</v>
      </c>
      <c r="D62">
        <v>2399.5405093782447</v>
      </c>
      <c r="E62">
        <v>198950</v>
      </c>
      <c r="F62">
        <v>205680</v>
      </c>
      <c r="G62">
        <v>145.87738396236799</v>
      </c>
      <c r="H62">
        <v>147.22131710595244</v>
      </c>
      <c r="I62" s="3">
        <f t="shared" si="8"/>
        <v>-9.1286586073486033E-3</v>
      </c>
      <c r="J62" s="16">
        <f t="shared" si="16"/>
        <v>146.46947275724673</v>
      </c>
      <c r="K62" s="16">
        <f t="shared" si="16"/>
        <v>144.80908130309462</v>
      </c>
      <c r="L62">
        <f t="shared" si="17"/>
        <v>90.197308035878649</v>
      </c>
      <c r="M62">
        <f t="shared" si="18"/>
        <v>164.45327768994881</v>
      </c>
      <c r="N62">
        <f t="shared" si="19"/>
        <v>162.89257965567765</v>
      </c>
      <c r="O62">
        <f t="shared" si="20"/>
        <v>153.10376187928273</v>
      </c>
      <c r="P62">
        <f t="shared" si="21"/>
        <v>149.92036030312468</v>
      </c>
      <c r="Q62">
        <f t="shared" si="22"/>
        <v>145.87738396236799</v>
      </c>
      <c r="R62">
        <f t="shared" si="23"/>
        <v>147.22131710595244</v>
      </c>
      <c r="T62">
        <f t="shared" si="9"/>
        <v>1.074129568544598</v>
      </c>
      <c r="U62">
        <f t="shared" si="10"/>
        <v>0.95280078145556935</v>
      </c>
      <c r="V62">
        <f t="shared" si="11"/>
        <v>0.88704455156799733</v>
      </c>
      <c r="W62">
        <f t="shared" si="7"/>
        <v>0.91933494544692085</v>
      </c>
      <c r="X62" s="8">
        <f t="shared" si="12"/>
        <v>9.5811487396795236E-3</v>
      </c>
      <c r="Y62" s="8">
        <f t="shared" si="13"/>
        <v>2.1233950943831292E-2</v>
      </c>
      <c r="AB62">
        <f t="shared" si="14"/>
        <v>1363.8166149958047</v>
      </c>
      <c r="AC62">
        <f t="shared" si="15"/>
        <v>16.933105644730432</v>
      </c>
    </row>
    <row r="63" spans="1:29" x14ac:dyDescent="0.35">
      <c r="A63" t="s">
        <v>69</v>
      </c>
      <c r="B63">
        <v>6.6076272576539802E-3</v>
      </c>
      <c r="C63">
        <v>2503.7208000800329</v>
      </c>
      <c r="D63">
        <v>2435.6532516618408</v>
      </c>
      <c r="E63">
        <v>195540</v>
      </c>
      <c r="F63">
        <v>203406</v>
      </c>
      <c r="G63">
        <v>146.49975452055901</v>
      </c>
      <c r="H63">
        <v>147.07374327672537</v>
      </c>
      <c r="I63" s="3">
        <f t="shared" si="8"/>
        <v>-3.9027275935064371E-3</v>
      </c>
      <c r="J63" s="16"/>
      <c r="K63" s="16"/>
      <c r="L63">
        <f t="shared" si="17"/>
        <v>89.934948072605735</v>
      </c>
      <c r="M63">
        <f t="shared" si="18"/>
        <v>166.68781229497949</v>
      </c>
      <c r="N63">
        <f t="shared" si="19"/>
        <v>165.34408973688895</v>
      </c>
      <c r="O63">
        <f t="shared" si="20"/>
        <v>150.4795657093488</v>
      </c>
      <c r="P63">
        <f t="shared" si="21"/>
        <v>148.2628394001234</v>
      </c>
      <c r="Q63">
        <f t="shared" si="22"/>
        <v>146.49975452055901</v>
      </c>
      <c r="R63">
        <f t="shared" si="23"/>
        <v>147.07374327672537</v>
      </c>
      <c r="T63">
        <f t="shared" si="9"/>
        <v>1.1077106151205733</v>
      </c>
      <c r="U63">
        <f t="shared" si="10"/>
        <v>0.97355248089646407</v>
      </c>
      <c r="V63">
        <f t="shared" si="11"/>
        <v>0.87888701941390512</v>
      </c>
      <c r="W63">
        <f t="shared" si="7"/>
        <v>0.92500953410119302</v>
      </c>
      <c r="X63" s="8">
        <f t="shared" si="12"/>
        <v>8.1268254597355316E-3</v>
      </c>
      <c r="Y63" s="8">
        <f t="shared" si="13"/>
        <v>1.4951327778385703E-2</v>
      </c>
      <c r="AB63">
        <f t="shared" si="14"/>
        <v>1334.7462638414111</v>
      </c>
      <c r="AC63">
        <f t="shared" si="15"/>
        <v>17.09027300607984</v>
      </c>
    </row>
    <row r="64" spans="1:29" x14ac:dyDescent="0.35">
      <c r="A64" t="s">
        <v>70</v>
      </c>
      <c r="B64">
        <v>6.5884116632956803E-3</v>
      </c>
      <c r="C64">
        <v>2540.3169809284782</v>
      </c>
      <c r="D64">
        <v>2464.1485217335835</v>
      </c>
      <c r="E64">
        <v>197280</v>
      </c>
      <c r="F64">
        <v>204673</v>
      </c>
      <c r="G64">
        <v>150.51392483094099</v>
      </c>
      <c r="H64">
        <v>147.96004177162237</v>
      </c>
      <c r="I64" s="3">
        <f t="shared" si="8"/>
        <v>1.7260626779631239E-2</v>
      </c>
      <c r="J64" s="16"/>
      <c r="K64" s="16"/>
      <c r="L64">
        <f t="shared" si="17"/>
        <v>89.673408882604349</v>
      </c>
      <c r="M64">
        <f t="shared" si="18"/>
        <v>169.12424103886491</v>
      </c>
      <c r="N64">
        <f t="shared" si="19"/>
        <v>167.27848844023657</v>
      </c>
      <c r="O64">
        <f t="shared" si="20"/>
        <v>151.81859835910981</v>
      </c>
      <c r="P64">
        <f t="shared" si="21"/>
        <v>149.18635698328197</v>
      </c>
      <c r="Q64">
        <f t="shared" si="22"/>
        <v>150.51392483094099</v>
      </c>
      <c r="R64">
        <f t="shared" si="23"/>
        <v>147.96004177162237</v>
      </c>
      <c r="T64">
        <f t="shared" si="9"/>
        <v>1.1139889504105456</v>
      </c>
      <c r="U64">
        <f t="shared" si="10"/>
        <v>0.99140636560823225</v>
      </c>
      <c r="V64">
        <f t="shared" si="11"/>
        <v>0.88996068160538122</v>
      </c>
      <c r="W64">
        <f t="shared" si="7"/>
        <v>0.93931500833565751</v>
      </c>
      <c r="X64" s="8">
        <f t="shared" si="12"/>
        <v>1.1034010504511249E-2</v>
      </c>
      <c r="Y64" s="8">
        <f t="shared" si="13"/>
        <v>1.7643981856349189E-2</v>
      </c>
      <c r="AB64">
        <f t="shared" si="14"/>
        <v>1310.7092929879227</v>
      </c>
      <c r="AC64">
        <f t="shared" si="15"/>
        <v>16.877621016007602</v>
      </c>
    </row>
    <row r="65" spans="1:29" x14ac:dyDescent="0.35">
      <c r="A65" t="s">
        <v>71</v>
      </c>
      <c r="B65">
        <v>6.5695958256428199E-3</v>
      </c>
      <c r="C65">
        <v>2584.6774732253689</v>
      </c>
      <c r="D65">
        <v>2498.9786260615779</v>
      </c>
      <c r="E65">
        <v>197040</v>
      </c>
      <c r="F65">
        <v>203956</v>
      </c>
      <c r="G65">
        <v>151.34831378955701</v>
      </c>
      <c r="H65">
        <v>148.31605506417634</v>
      </c>
      <c r="I65" s="3">
        <f t="shared" si="8"/>
        <v>2.0444575093833326E-2</v>
      </c>
      <c r="J65" s="16"/>
      <c r="K65" s="16"/>
      <c r="L65">
        <f t="shared" si="17"/>
        <v>89.417310692396597</v>
      </c>
      <c r="M65">
        <f t="shared" si="18"/>
        <v>172.07758688040627</v>
      </c>
      <c r="N65">
        <f t="shared" si="19"/>
        <v>169.64292676561141</v>
      </c>
      <c r="O65">
        <f t="shared" si="20"/>
        <v>151.63390420052207</v>
      </c>
      <c r="P65">
        <f t="shared" si="21"/>
        <v>148.66373495713779</v>
      </c>
      <c r="Q65">
        <f t="shared" si="22"/>
        <v>151.34831378955701</v>
      </c>
      <c r="R65">
        <f t="shared" si="23"/>
        <v>148.31605506417634</v>
      </c>
      <c r="T65">
        <f t="shared" si="9"/>
        <v>1.1348226360567046</v>
      </c>
      <c r="U65">
        <f t="shared" si="10"/>
        <v>0.99811657945186594</v>
      </c>
      <c r="V65">
        <f t="shared" si="11"/>
        <v>0.87953531039893018</v>
      </c>
      <c r="W65">
        <f t="shared" si="7"/>
        <v>0.93695185336414988</v>
      </c>
      <c r="X65" s="8">
        <f t="shared" si="12"/>
        <v>1.4351674786646118E-2</v>
      </c>
      <c r="Y65" s="8">
        <f t="shared" si="13"/>
        <v>1.9979110872201833E-2</v>
      </c>
      <c r="AB65">
        <f t="shared" si="14"/>
        <v>1301.8975571407766</v>
      </c>
      <c r="AC65">
        <f t="shared" si="15"/>
        <v>17.077676047446726</v>
      </c>
    </row>
    <row r="66" spans="1:29" x14ac:dyDescent="0.35">
      <c r="A66" t="s">
        <v>72</v>
      </c>
      <c r="B66">
        <v>6.5516035878009499E-3</v>
      </c>
      <c r="C66">
        <v>2616.6297765046002</v>
      </c>
      <c r="D66">
        <v>2529.8081231732749</v>
      </c>
      <c r="E66">
        <v>199450</v>
      </c>
      <c r="F66">
        <v>205601</v>
      </c>
      <c r="G66">
        <v>150.16383489490801</v>
      </c>
      <c r="H66">
        <v>149.41837700904219</v>
      </c>
      <c r="I66" s="3">
        <f t="shared" si="8"/>
        <v>4.9890642689868463E-3</v>
      </c>
      <c r="J66" s="16">
        <f t="shared" si="16"/>
        <v>149.63145700899128</v>
      </c>
      <c r="K66" s="16">
        <f t="shared" si="16"/>
        <v>148.19205428039157</v>
      </c>
      <c r="L66">
        <f t="shared" si="17"/>
        <v>89.172422336422201</v>
      </c>
      <c r="M66">
        <f t="shared" si="18"/>
        <v>174.20484465261094</v>
      </c>
      <c r="N66">
        <f t="shared" si="19"/>
        <v>171.73578424994403</v>
      </c>
      <c r="O66">
        <f t="shared" si="20"/>
        <v>153.48854137634046</v>
      </c>
      <c r="P66">
        <f t="shared" si="21"/>
        <v>149.86277712311716</v>
      </c>
      <c r="Q66">
        <f t="shared" si="22"/>
        <v>150.16383489490801</v>
      </c>
      <c r="R66">
        <f t="shared" si="23"/>
        <v>149.41837700904219</v>
      </c>
      <c r="T66">
        <f t="shared" si="9"/>
        <v>1.1349697058197714</v>
      </c>
      <c r="U66">
        <f t="shared" si="10"/>
        <v>0.97833905742005478</v>
      </c>
      <c r="V66">
        <f t="shared" si="11"/>
        <v>0.86199574526389255</v>
      </c>
      <c r="W66">
        <f t="shared" si="7"/>
        <v>0.918326796364766</v>
      </c>
      <c r="X66" s="8">
        <f t="shared" si="12"/>
        <v>1.4377087532750021E-2</v>
      </c>
      <c r="Y66" s="8">
        <f t="shared" si="13"/>
        <v>2.4193894727071674E-2</v>
      </c>
      <c r="AB66">
        <f t="shared" si="14"/>
        <v>1328.2159458672913</v>
      </c>
      <c r="AC66">
        <f t="shared" si="15"/>
        <v>17.425166174903868</v>
      </c>
    </row>
    <row r="67" spans="1:29" x14ac:dyDescent="0.35">
      <c r="A67" t="s">
        <v>73</v>
      </c>
      <c r="B67">
        <v>6.5349443704845796E-3</v>
      </c>
      <c r="C67">
        <v>2636.1294015456456</v>
      </c>
      <c r="D67">
        <v>2557.2278720288082</v>
      </c>
      <c r="E67">
        <v>199380</v>
      </c>
      <c r="F67">
        <v>206521</v>
      </c>
      <c r="G67">
        <v>150.22609096794699</v>
      </c>
      <c r="H67">
        <v>150.17883093324974</v>
      </c>
      <c r="I67" s="3">
        <f t="shared" si="8"/>
        <v>3.1469172055448584E-4</v>
      </c>
      <c r="J67" s="16"/>
      <c r="K67" s="16"/>
      <c r="L67">
        <f t="shared" ref="L67:L98" si="24">B67/AVERAGE(B$3:B$6)*100</f>
        <v>88.945677426962817</v>
      </c>
      <c r="M67">
        <f t="shared" ref="M67:M98" si="25">C67/AVERAGE(C$3:C$6)*100</f>
        <v>175.50305243942182</v>
      </c>
      <c r="N67">
        <f t="shared" ref="N67:N98" si="26">D67/AVERAGE(D$3:D$6)*100</f>
        <v>173.59717129764425</v>
      </c>
      <c r="O67">
        <f t="shared" ref="O67:O98" si="27">E67/AVERAGE(E$3:E$6)*100</f>
        <v>153.43467224675237</v>
      </c>
      <c r="P67">
        <f t="shared" ref="P67:P98" si="28">F67/AVERAGE(F$3:F$6)*100</f>
        <v>150.53336605485029</v>
      </c>
      <c r="Q67">
        <f t="shared" ref="Q67:Q98" si="29">G67</f>
        <v>150.22609096794699</v>
      </c>
      <c r="R67">
        <f t="shared" ref="R67:R98" si="30">H67</f>
        <v>150.17883093324974</v>
      </c>
      <c r="T67">
        <f t="shared" si="9"/>
        <v>1.1438291610984723</v>
      </c>
      <c r="U67">
        <f t="shared" si="10"/>
        <v>0.97908829059415348</v>
      </c>
      <c r="V67">
        <f t="shared" si="11"/>
        <v>0.85597423452107957</v>
      </c>
      <c r="W67">
        <f t="shared" ref="W67:W104" si="31">Q67/((M67^0.5)*(O67^0.5))</f>
        <v>0.91546400806906814</v>
      </c>
      <c r="X67" s="8">
        <f t="shared" si="12"/>
        <v>1.0978756897540798E-2</v>
      </c>
      <c r="Y67" s="8">
        <f t="shared" si="13"/>
        <v>1.9273509042805337E-2</v>
      </c>
      <c r="AB67">
        <f t="shared" si="14"/>
        <v>1327.1995477971982</v>
      </c>
      <c r="AC67">
        <f t="shared" si="15"/>
        <v>17.547746763297621</v>
      </c>
    </row>
    <row r="68" spans="1:29" x14ac:dyDescent="0.35">
      <c r="A68" t="s">
        <v>74</v>
      </c>
      <c r="B68">
        <v>6.5201410952908396E-3</v>
      </c>
      <c r="C68">
        <v>2645.6631630306556</v>
      </c>
      <c r="D68">
        <v>2586.3637010287903</v>
      </c>
      <c r="E68">
        <v>198550</v>
      </c>
      <c r="F68">
        <v>205411</v>
      </c>
      <c r="G68">
        <v>146.57775143161501</v>
      </c>
      <c r="H68">
        <v>150.28430961423086</v>
      </c>
      <c r="I68" s="3">
        <f t="shared" ref="I68:I102" si="32">(G68-H68)/H68</f>
        <v>-2.4663640483363312E-2</v>
      </c>
      <c r="J68" s="16"/>
      <c r="K68" s="16"/>
      <c r="L68">
        <f t="shared" si="24"/>
        <v>88.74419333381708</v>
      </c>
      <c r="M68">
        <f t="shared" si="25"/>
        <v>176.1377725107763</v>
      </c>
      <c r="N68">
        <f t="shared" si="26"/>
        <v>175.57505428301778</v>
      </c>
      <c r="O68">
        <f t="shared" si="27"/>
        <v>152.79593828163652</v>
      </c>
      <c r="P68">
        <f t="shared" si="28"/>
        <v>149.72428593069401</v>
      </c>
      <c r="Q68">
        <f t="shared" si="29"/>
        <v>146.57775143161501</v>
      </c>
      <c r="R68">
        <f t="shared" si="30"/>
        <v>150.28430961423086</v>
      </c>
      <c r="T68">
        <f t="shared" ref="T68:T105" si="33">M68/O68</f>
        <v>1.1527647559983933</v>
      </c>
      <c r="U68">
        <f t="shared" ref="U68:U102" si="34">Q68/O68</f>
        <v>0.95930397810339685</v>
      </c>
      <c r="V68">
        <f t="shared" ref="V68:V105" si="35">Q68/M68</f>
        <v>0.83217670657579834</v>
      </c>
      <c r="W68">
        <f t="shared" si="31"/>
        <v>0.89348219070284018</v>
      </c>
      <c r="X68" s="8">
        <f t="shared" ref="X68:X105" si="36">(M68/N68)-1</f>
        <v>3.2050010182622657E-3</v>
      </c>
      <c r="Y68" s="8">
        <f t="shared" ref="Y68:Y105" si="37">(O68/P68)-1</f>
        <v>2.0515391553540985E-2</v>
      </c>
      <c r="AB68">
        <f t="shared" ref="AB68:AB105" si="38">E68/G68</f>
        <v>1354.5711955653264</v>
      </c>
      <c r="AC68">
        <f t="shared" ref="AC68:AC105" si="39">C68/G68</f>
        <v>18.049554841649854</v>
      </c>
    </row>
    <row r="69" spans="1:29" x14ac:dyDescent="0.35">
      <c r="A69" t="s">
        <v>75</v>
      </c>
      <c r="B69">
        <v>6.50772778983532E-3</v>
      </c>
      <c r="C69">
        <v>2630.6500792676816</v>
      </c>
      <c r="D69">
        <v>2605.3468163943298</v>
      </c>
      <c r="E69">
        <v>199330</v>
      </c>
      <c r="F69">
        <v>206142</v>
      </c>
      <c r="G69">
        <v>145.72812911675501</v>
      </c>
      <c r="H69">
        <v>150.81529677740656</v>
      </c>
      <c r="I69" s="3">
        <f t="shared" si="32"/>
        <v>-3.3731111958489657E-2</v>
      </c>
      <c r="J69" s="16"/>
      <c r="K69" s="16"/>
      <c r="L69">
        <f t="shared" si="24"/>
        <v>88.575238588335878</v>
      </c>
      <c r="M69">
        <f t="shared" si="25"/>
        <v>175.13826086867491</v>
      </c>
      <c r="N69">
        <f t="shared" si="26"/>
        <v>176.86372126726275</v>
      </c>
      <c r="O69">
        <f t="shared" si="27"/>
        <v>153.39619429704661</v>
      </c>
      <c r="P69">
        <f t="shared" si="28"/>
        <v>150.25711257101676</v>
      </c>
      <c r="Q69">
        <f t="shared" si="29"/>
        <v>145.72812911675501</v>
      </c>
      <c r="R69">
        <f t="shared" si="30"/>
        <v>150.81529677740656</v>
      </c>
      <c r="T69">
        <f t="shared" si="33"/>
        <v>1.1417379790369866</v>
      </c>
      <c r="U69">
        <f t="shared" si="34"/>
        <v>0.95001137273691005</v>
      </c>
      <c r="V69">
        <f t="shared" si="35"/>
        <v>0.83207477563127863</v>
      </c>
      <c r="W69">
        <f t="shared" si="31"/>
        <v>0.88908970290810785</v>
      </c>
      <c r="X69" s="8">
        <f t="shared" si="36"/>
        <v>-9.7558752367336021E-3</v>
      </c>
      <c r="Y69" s="8">
        <f t="shared" si="37"/>
        <v>2.0891401893179617E-2</v>
      </c>
      <c r="AB69">
        <f t="shared" si="38"/>
        <v>1367.8210322751077</v>
      </c>
      <c r="AC69">
        <f t="shared" si="39"/>
        <v>18.051765950827843</v>
      </c>
    </row>
    <row r="70" spans="1:29" x14ac:dyDescent="0.35">
      <c r="A70" t="s">
        <v>76</v>
      </c>
      <c r="B70">
        <v>6.4981605010490402E-3</v>
      </c>
      <c r="C70">
        <v>2613.3096908836883</v>
      </c>
      <c r="D70">
        <v>2619.9492809377848</v>
      </c>
      <c r="E70">
        <v>201950</v>
      </c>
      <c r="F70">
        <v>208505</v>
      </c>
      <c r="G70">
        <v>146.92130124517601</v>
      </c>
      <c r="H70">
        <v>151.87808512621987</v>
      </c>
      <c r="I70" s="3">
        <f t="shared" si="32"/>
        <v>-3.2636597155702052E-2</v>
      </c>
      <c r="J70" s="16">
        <f t="shared" si="16"/>
        <v>147.36331819037323</v>
      </c>
      <c r="K70" s="16">
        <f t="shared" si="16"/>
        <v>150.78913061277677</v>
      </c>
      <c r="L70">
        <f t="shared" si="24"/>
        <v>88.445020344079893</v>
      </c>
      <c r="M70">
        <f t="shared" si="25"/>
        <v>173.98380650460174</v>
      </c>
      <c r="N70">
        <f t="shared" si="26"/>
        <v>177.85500818636973</v>
      </c>
      <c r="O70">
        <f t="shared" si="27"/>
        <v>155.41243886162928</v>
      </c>
      <c r="P70">
        <f t="shared" si="28"/>
        <v>151.97950566415309</v>
      </c>
      <c r="Q70">
        <f t="shared" si="29"/>
        <v>146.92130124517601</v>
      </c>
      <c r="R70">
        <f t="shared" si="30"/>
        <v>151.87808512621987</v>
      </c>
      <c r="T70">
        <f t="shared" si="33"/>
        <v>1.1194973052286206</v>
      </c>
      <c r="U70">
        <f t="shared" si="34"/>
        <v>0.94536384810218876</v>
      </c>
      <c r="V70">
        <f t="shared" si="35"/>
        <v>0.84445388451303971</v>
      </c>
      <c r="W70">
        <f t="shared" si="31"/>
        <v>0.89348540771972795</v>
      </c>
      <c r="X70" s="8">
        <f t="shared" si="36"/>
        <v>-2.1766053828022991E-2</v>
      </c>
      <c r="Y70" s="8">
        <f t="shared" si="37"/>
        <v>2.2588132409525841E-2</v>
      </c>
      <c r="AB70">
        <f t="shared" si="38"/>
        <v>1374.5454082454282</v>
      </c>
      <c r="AC70">
        <f t="shared" si="39"/>
        <v>17.787139568841067</v>
      </c>
    </row>
    <row r="71" spans="1:29" x14ac:dyDescent="0.35">
      <c r="A71" t="s">
        <v>77</v>
      </c>
      <c r="B71">
        <v>6.4918054034943801E-3</v>
      </c>
      <c r="C71">
        <v>2592.1028066255753</v>
      </c>
      <c r="D71">
        <v>2632.8396812839642</v>
      </c>
      <c r="E71">
        <v>198670</v>
      </c>
      <c r="F71">
        <v>206715</v>
      </c>
      <c r="G71">
        <v>143.78818745760699</v>
      </c>
      <c r="H71">
        <v>151.44805367182505</v>
      </c>
      <c r="I71" s="3">
        <f t="shared" si="32"/>
        <v>-5.0577515052232555E-2</v>
      </c>
      <c r="J71" s="16"/>
      <c r="K71" s="16"/>
      <c r="L71">
        <f t="shared" si="24"/>
        <v>88.358522521746977</v>
      </c>
      <c r="M71">
        <f t="shared" si="25"/>
        <v>172.57193616248344</v>
      </c>
      <c r="N71">
        <f t="shared" si="26"/>
        <v>178.73007178999595</v>
      </c>
      <c r="O71">
        <f t="shared" si="27"/>
        <v>152.88828536093035</v>
      </c>
      <c r="P71">
        <f t="shared" si="28"/>
        <v>150.67477285132446</v>
      </c>
      <c r="Q71">
        <f t="shared" si="29"/>
        <v>143.78818745760699</v>
      </c>
      <c r="R71">
        <f t="shared" si="30"/>
        <v>151.44805367182505</v>
      </c>
      <c r="T71">
        <f t="shared" si="33"/>
        <v>1.1287453172431425</v>
      </c>
      <c r="U71">
        <f t="shared" si="34"/>
        <v>0.94047877584708117</v>
      </c>
      <c r="V71">
        <f t="shared" si="35"/>
        <v>0.83320724478761488</v>
      </c>
      <c r="W71">
        <f t="shared" si="31"/>
        <v>0.88521959400183614</v>
      </c>
      <c r="X71" s="8">
        <f t="shared" si="36"/>
        <v>-3.4454949667049761E-2</v>
      </c>
      <c r="Y71" s="8">
        <f t="shared" si="37"/>
        <v>1.4690664321027613E-2</v>
      </c>
      <c r="AB71">
        <f t="shared" si="38"/>
        <v>1381.6851266629519</v>
      </c>
      <c r="AC71">
        <f t="shared" si="39"/>
        <v>18.027230556681186</v>
      </c>
    </row>
    <row r="72" spans="1:29" x14ac:dyDescent="0.35">
      <c r="A72" t="s">
        <v>78</v>
      </c>
      <c r="B72">
        <v>6.4889644432955702E-3</v>
      </c>
      <c r="C72">
        <v>2522.7458753153205</v>
      </c>
      <c r="D72">
        <v>2632.3975008380426</v>
      </c>
      <c r="E72">
        <v>192500</v>
      </c>
      <c r="F72">
        <v>200998</v>
      </c>
      <c r="G72">
        <v>139.86520580289201</v>
      </c>
      <c r="H72">
        <v>149.26122354489783</v>
      </c>
      <c r="I72" s="3">
        <f t="shared" si="32"/>
        <v>-6.2950158915048016E-2</v>
      </c>
      <c r="J72" s="16"/>
      <c r="K72" s="16"/>
      <c r="L72">
        <f t="shared" si="24"/>
        <v>88.319854843018533</v>
      </c>
      <c r="M72">
        <f t="shared" si="25"/>
        <v>167.95442643566807</v>
      </c>
      <c r="N72">
        <f t="shared" si="26"/>
        <v>178.70005441240718</v>
      </c>
      <c r="O72">
        <f t="shared" si="27"/>
        <v>148.14010636723759</v>
      </c>
      <c r="P72">
        <f t="shared" si="28"/>
        <v>146.50764576141316</v>
      </c>
      <c r="Q72">
        <f t="shared" si="29"/>
        <v>139.86520580289201</v>
      </c>
      <c r="R72">
        <f t="shared" si="30"/>
        <v>149.26122354489783</v>
      </c>
      <c r="T72">
        <f t="shared" si="33"/>
        <v>1.1337539208950682</v>
      </c>
      <c r="U72">
        <f t="shared" si="34"/>
        <v>0.94414138907236778</v>
      </c>
      <c r="V72">
        <f t="shared" si="35"/>
        <v>0.83275688989634855</v>
      </c>
      <c r="W72">
        <f t="shared" si="31"/>
        <v>0.88670189285143819</v>
      </c>
      <c r="X72" s="8">
        <f t="shared" si="36"/>
        <v>-6.0132203160611075E-2</v>
      </c>
      <c r="Y72" s="8">
        <f t="shared" si="37"/>
        <v>1.1142494286495275E-2</v>
      </c>
      <c r="AB72">
        <f t="shared" si="38"/>
        <v>1376.3251474515018</v>
      </c>
      <c r="AC72">
        <f t="shared" si="39"/>
        <v>18.036979682213126</v>
      </c>
    </row>
    <row r="73" spans="1:29" x14ac:dyDescent="0.35">
      <c r="A73" t="s">
        <v>79</v>
      </c>
      <c r="B73">
        <v>6.4898423319496596E-3</v>
      </c>
      <c r="C73">
        <v>2463.3140410710721</v>
      </c>
      <c r="D73">
        <v>2620.9950721172518</v>
      </c>
      <c r="E73">
        <v>191960</v>
      </c>
      <c r="F73">
        <v>201113</v>
      </c>
      <c r="G73">
        <v>137.03306042273499</v>
      </c>
      <c r="H73">
        <v>149.0003608996268</v>
      </c>
      <c r="I73" s="3">
        <f t="shared" si="32"/>
        <v>-8.0317258324988275E-2</v>
      </c>
      <c r="J73" s="16"/>
      <c r="K73" s="16"/>
      <c r="L73">
        <f t="shared" si="24"/>
        <v>88.331803590646146</v>
      </c>
      <c r="M73">
        <f t="shared" si="25"/>
        <v>163.9976903529008</v>
      </c>
      <c r="N73">
        <f t="shared" si="26"/>
        <v>177.9260016212956</v>
      </c>
      <c r="O73">
        <f t="shared" si="27"/>
        <v>147.72454451041523</v>
      </c>
      <c r="P73">
        <f t="shared" si="28"/>
        <v>146.5914693778798</v>
      </c>
      <c r="Q73">
        <f t="shared" si="29"/>
        <v>137.03306042273499</v>
      </c>
      <c r="R73">
        <f t="shared" si="30"/>
        <v>149.0003608996268</v>
      </c>
      <c r="T73">
        <f t="shared" si="33"/>
        <v>1.1101587139524958</v>
      </c>
      <c r="U73">
        <f t="shared" si="34"/>
        <v>0.92762554033851541</v>
      </c>
      <c r="V73">
        <f t="shared" si="35"/>
        <v>0.83557920924287665</v>
      </c>
      <c r="W73">
        <f t="shared" si="31"/>
        <v>0.88040025867190252</v>
      </c>
      <c r="X73" s="8">
        <f t="shared" si="36"/>
        <v>-7.8281482984371986E-2</v>
      </c>
      <c r="Y73" s="8">
        <f t="shared" si="37"/>
        <v>7.7294752371614983E-3</v>
      </c>
      <c r="AB73">
        <f t="shared" si="38"/>
        <v>1400.8298392214274</v>
      </c>
      <c r="AC73">
        <f t="shared" si="39"/>
        <v>17.976056533160421</v>
      </c>
    </row>
    <row r="74" spans="1:29" x14ac:dyDescent="0.35">
      <c r="A74" t="s">
        <v>80</v>
      </c>
      <c r="B74">
        <v>6.4945549531766197E-3</v>
      </c>
      <c r="C74">
        <v>2435.884756887785</v>
      </c>
      <c r="D74">
        <v>2603.2837150166902</v>
      </c>
      <c r="E74">
        <v>194280</v>
      </c>
      <c r="F74">
        <v>203502</v>
      </c>
      <c r="G74">
        <v>134.662010417852</v>
      </c>
      <c r="H74">
        <v>149.48392328314679</v>
      </c>
      <c r="I74" s="3">
        <f t="shared" si="32"/>
        <v>-9.9153892537458252E-2</v>
      </c>
      <c r="J74" s="16">
        <f t="shared" ref="J74:K110" si="40">AVERAGE(G71:G74)</f>
        <v>138.83711602527148</v>
      </c>
      <c r="K74" s="16">
        <f t="shared" si="40"/>
        <v>149.79839034987413</v>
      </c>
      <c r="L74">
        <f t="shared" si="24"/>
        <v>88.395946032222511</v>
      </c>
      <c r="M74">
        <f t="shared" si="25"/>
        <v>162.17155727401146</v>
      </c>
      <c r="N74">
        <f t="shared" si="26"/>
        <v>176.72366782612207</v>
      </c>
      <c r="O74">
        <f t="shared" si="27"/>
        <v>149.50992137676323</v>
      </c>
      <c r="P74">
        <f t="shared" si="28"/>
        <v>148.33281389734771</v>
      </c>
      <c r="Q74">
        <f t="shared" si="29"/>
        <v>134.662010417852</v>
      </c>
      <c r="R74">
        <f t="shared" si="30"/>
        <v>149.48392328314679</v>
      </c>
      <c r="T74">
        <f t="shared" si="33"/>
        <v>1.0846875965197056</v>
      </c>
      <c r="U74">
        <f t="shared" si="34"/>
        <v>0.90068946045731191</v>
      </c>
      <c r="V74">
        <f t="shared" si="35"/>
        <v>0.83036762229718097</v>
      </c>
      <c r="W74">
        <f t="shared" si="31"/>
        <v>0.86481406424044061</v>
      </c>
      <c r="X74" s="8">
        <f t="shared" si="36"/>
        <v>-8.2343868996813674E-2</v>
      </c>
      <c r="Y74" s="8">
        <f t="shared" si="37"/>
        <v>7.9355838299550729E-3</v>
      </c>
      <c r="AB74">
        <f t="shared" si="38"/>
        <v>1442.7231510739757</v>
      </c>
      <c r="AC74">
        <f t="shared" si="39"/>
        <v>18.088878588172797</v>
      </c>
    </row>
    <row r="75" spans="1:29" x14ac:dyDescent="0.35">
      <c r="A75" t="s">
        <v>81</v>
      </c>
      <c r="B75">
        <v>6.5031006229889603E-3</v>
      </c>
      <c r="C75">
        <v>2380.2672408219137</v>
      </c>
      <c r="D75">
        <v>2579.5536402253342</v>
      </c>
      <c r="E75">
        <v>184200</v>
      </c>
      <c r="F75">
        <v>195481</v>
      </c>
      <c r="G75">
        <v>134.511628303203</v>
      </c>
      <c r="H75">
        <v>146.03099069786393</v>
      </c>
      <c r="I75" s="3">
        <f t="shared" si="32"/>
        <v>-7.8882998325296105E-2</v>
      </c>
      <c r="J75" s="16"/>
      <c r="K75" s="16"/>
      <c r="L75">
        <f t="shared" si="24"/>
        <v>88.51225924736768</v>
      </c>
      <c r="M75">
        <f t="shared" si="25"/>
        <v>158.4687633850105</v>
      </c>
      <c r="N75">
        <f t="shared" si="26"/>
        <v>175.11275395195383</v>
      </c>
      <c r="O75">
        <f t="shared" si="27"/>
        <v>141.75276671607878</v>
      </c>
      <c r="P75">
        <f t="shared" si="28"/>
        <v>142.48629887405249</v>
      </c>
      <c r="Q75">
        <f t="shared" si="29"/>
        <v>134.511628303203</v>
      </c>
      <c r="R75">
        <f t="shared" si="30"/>
        <v>146.03099069786393</v>
      </c>
      <c r="T75">
        <f t="shared" si="33"/>
        <v>1.1179236007605604</v>
      </c>
      <c r="U75">
        <f t="shared" si="34"/>
        <v>0.94891712817585216</v>
      </c>
      <c r="V75">
        <f t="shared" si="35"/>
        <v>0.84882108896374719</v>
      </c>
      <c r="W75">
        <f t="shared" si="31"/>
        <v>0.89747471834842152</v>
      </c>
      <c r="X75" s="8">
        <f t="shared" si="36"/>
        <v>-9.5047277775723749E-2</v>
      </c>
      <c r="Y75" s="8">
        <f t="shared" si="37"/>
        <v>-5.1480890708102134E-3</v>
      </c>
      <c r="AB75">
        <f t="shared" si="38"/>
        <v>1369.3983362151732</v>
      </c>
      <c r="AC75">
        <f t="shared" si="39"/>
        <v>17.695624317747068</v>
      </c>
    </row>
    <row r="76" spans="1:29" x14ac:dyDescent="0.35">
      <c r="A76" t="s">
        <v>82</v>
      </c>
      <c r="B76">
        <v>6.5152874174284701E-3</v>
      </c>
      <c r="C76">
        <v>2369.6571254150763</v>
      </c>
      <c r="D76">
        <v>2562.0277756181677</v>
      </c>
      <c r="E76">
        <v>181720</v>
      </c>
      <c r="F76">
        <v>193436</v>
      </c>
      <c r="G76">
        <v>133.32615162532201</v>
      </c>
      <c r="H76">
        <v>145.04212282355397</v>
      </c>
      <c r="I76" s="3">
        <f t="shared" si="32"/>
        <v>-8.0776335661362456E-2</v>
      </c>
      <c r="J76" s="16"/>
      <c r="K76" s="16"/>
      <c r="L76">
        <f t="shared" si="24"/>
        <v>88.678131001682985</v>
      </c>
      <c r="M76">
        <f t="shared" si="25"/>
        <v>157.76238393355311</v>
      </c>
      <c r="N76">
        <f t="shared" si="26"/>
        <v>173.92301229708289</v>
      </c>
      <c r="O76">
        <f t="shared" si="27"/>
        <v>139.84426041067229</v>
      </c>
      <c r="P76">
        <f t="shared" si="28"/>
        <v>140.99569630297174</v>
      </c>
      <c r="Q76">
        <f t="shared" si="29"/>
        <v>133.32615162532201</v>
      </c>
      <c r="R76">
        <f t="shared" si="30"/>
        <v>145.04212282355397</v>
      </c>
      <c r="T76">
        <f t="shared" si="33"/>
        <v>1.1281291307220027</v>
      </c>
      <c r="U76">
        <f t="shared" si="34"/>
        <v>0.95339023020173341</v>
      </c>
      <c r="V76">
        <f t="shared" si="35"/>
        <v>0.84510735893466704</v>
      </c>
      <c r="W76">
        <f t="shared" si="31"/>
        <v>0.89761745720540731</v>
      </c>
      <c r="X76" s="8">
        <f t="shared" si="36"/>
        <v>-9.2918286948281192E-2</v>
      </c>
      <c r="Y76" s="8">
        <f t="shared" si="37"/>
        <v>-8.1664612643582712E-3</v>
      </c>
      <c r="AB76">
        <f t="shared" si="38"/>
        <v>1362.9734135781264</v>
      </c>
      <c r="AC76">
        <f t="shared" si="39"/>
        <v>17.773385765115105</v>
      </c>
    </row>
    <row r="77" spans="1:29" x14ac:dyDescent="0.35">
      <c r="A77" t="s">
        <v>83</v>
      </c>
      <c r="B77">
        <v>6.5308739433975202E-3</v>
      </c>
      <c r="C77">
        <v>2361.0279524504849</v>
      </c>
      <c r="D77">
        <v>2546.0519375660865</v>
      </c>
      <c r="E77">
        <v>177450</v>
      </c>
      <c r="F77">
        <v>189606</v>
      </c>
      <c r="G77">
        <v>132.176151990401</v>
      </c>
      <c r="H77">
        <v>143.49308368308442</v>
      </c>
      <c r="I77" s="3">
        <f t="shared" si="32"/>
        <v>-7.8867436688988754E-2</v>
      </c>
      <c r="J77" s="16"/>
      <c r="K77" s="16"/>
      <c r="L77">
        <f t="shared" si="24"/>
        <v>88.890275747292719</v>
      </c>
      <c r="M77">
        <f t="shared" si="25"/>
        <v>157.18788778233019</v>
      </c>
      <c r="N77">
        <f t="shared" si="26"/>
        <v>172.83849404773724</v>
      </c>
      <c r="O77">
        <f t="shared" si="27"/>
        <v>136.55824350579903</v>
      </c>
      <c r="P77">
        <f t="shared" si="28"/>
        <v>138.20400542412611</v>
      </c>
      <c r="Q77">
        <f t="shared" si="29"/>
        <v>132.176151990401</v>
      </c>
      <c r="R77">
        <f t="shared" si="30"/>
        <v>143.49308368308442</v>
      </c>
      <c r="T77">
        <f t="shared" si="33"/>
        <v>1.1510684653442771</v>
      </c>
      <c r="U77">
        <f t="shared" si="34"/>
        <v>0.96791045781712959</v>
      </c>
      <c r="V77">
        <f t="shared" si="35"/>
        <v>0.84088000580194311</v>
      </c>
      <c r="W77">
        <f t="shared" si="31"/>
        <v>0.90216215359824836</v>
      </c>
      <c r="X77" s="8">
        <f t="shared" si="36"/>
        <v>-9.0550466501313154E-2</v>
      </c>
      <c r="Y77" s="8">
        <f t="shared" si="37"/>
        <v>-1.1908207097735657E-2</v>
      </c>
      <c r="AB77">
        <f t="shared" si="38"/>
        <v>1342.5266005087433</v>
      </c>
      <c r="AC77">
        <f t="shared" si="39"/>
        <v>17.862737845643665</v>
      </c>
    </row>
    <row r="78" spans="1:29" x14ac:dyDescent="0.35">
      <c r="A78" t="s">
        <v>84</v>
      </c>
      <c r="B78">
        <v>6.5495623606626301E-3</v>
      </c>
      <c r="C78">
        <v>2316.4294164341277</v>
      </c>
      <c r="D78">
        <v>2523.6461602669633</v>
      </c>
      <c r="E78">
        <v>174670</v>
      </c>
      <c r="F78">
        <v>187146</v>
      </c>
      <c r="G78">
        <v>129.91177827704999</v>
      </c>
      <c r="H78">
        <v>142.33666547051368</v>
      </c>
      <c r="I78" s="3">
        <f t="shared" si="32"/>
        <v>-8.729224583413904E-2</v>
      </c>
      <c r="J78" s="16">
        <f t="shared" si="40"/>
        <v>132.48142754899399</v>
      </c>
      <c r="K78" s="16">
        <f t="shared" si="40"/>
        <v>144.22571566875399</v>
      </c>
      <c r="L78">
        <f t="shared" si="24"/>
        <v>89.144639646883135</v>
      </c>
      <c r="M78">
        <f t="shared" si="25"/>
        <v>154.21869393296498</v>
      </c>
      <c r="N78">
        <f t="shared" si="26"/>
        <v>171.31747998309433</v>
      </c>
      <c r="O78">
        <f t="shared" si="27"/>
        <v>134.41886950215789</v>
      </c>
      <c r="P78">
        <f t="shared" si="28"/>
        <v>136.41090893275268</v>
      </c>
      <c r="Q78">
        <f t="shared" si="29"/>
        <v>129.91177827704999</v>
      </c>
      <c r="R78">
        <f t="shared" si="30"/>
        <v>142.33666547051368</v>
      </c>
      <c r="T78">
        <f t="shared" si="33"/>
        <v>1.1472994416940043</v>
      </c>
      <c r="U78">
        <f t="shared" si="34"/>
        <v>0.96646980262666515</v>
      </c>
      <c r="V78">
        <f t="shared" si="35"/>
        <v>0.8423867104821896</v>
      </c>
      <c r="W78">
        <f t="shared" si="31"/>
        <v>0.90229779885304362</v>
      </c>
      <c r="X78" s="8">
        <f t="shared" si="36"/>
        <v>-9.9807597285558103E-2</v>
      </c>
      <c r="Y78" s="8">
        <f t="shared" si="37"/>
        <v>-1.4603226722701534E-2</v>
      </c>
      <c r="AB78">
        <f t="shared" si="38"/>
        <v>1344.5278196985232</v>
      </c>
      <c r="AC78">
        <f t="shared" si="39"/>
        <v>17.830788302305493</v>
      </c>
    </row>
    <row r="79" spans="1:29" x14ac:dyDescent="0.35">
      <c r="A79" t="s">
        <v>85</v>
      </c>
      <c r="B79">
        <v>6.5710089715256704E-3</v>
      </c>
      <c r="C79">
        <v>2327.1673558332209</v>
      </c>
      <c r="D79">
        <v>2499.7382388029682</v>
      </c>
      <c r="E79">
        <v>172530</v>
      </c>
      <c r="F79">
        <v>186835</v>
      </c>
      <c r="G79">
        <v>130.93895811757599</v>
      </c>
      <c r="H79">
        <v>142.00657245126183</v>
      </c>
      <c r="I79" s="3">
        <f t="shared" si="32"/>
        <v>-7.7937338692435257E-2</v>
      </c>
      <c r="J79" s="16"/>
      <c r="K79" s="16"/>
      <c r="L79">
        <f t="shared" si="24"/>
        <v>89.436544707367091</v>
      </c>
      <c r="M79">
        <f t="shared" si="25"/>
        <v>154.93358339944768</v>
      </c>
      <c r="N79">
        <f t="shared" si="26"/>
        <v>169.69449300443955</v>
      </c>
      <c r="O79">
        <f t="shared" si="27"/>
        <v>132.77201325475068</v>
      </c>
      <c r="P79">
        <f t="shared" si="28"/>
        <v>136.18422071778639</v>
      </c>
      <c r="Q79">
        <f t="shared" si="29"/>
        <v>130.93895811757599</v>
      </c>
      <c r="R79">
        <f t="shared" si="30"/>
        <v>142.00657245126183</v>
      </c>
      <c r="T79">
        <f t="shared" si="33"/>
        <v>1.1669144694083642</v>
      </c>
      <c r="U79">
        <f t="shared" si="34"/>
        <v>0.98619396443392338</v>
      </c>
      <c r="V79">
        <f t="shared" si="35"/>
        <v>0.84512960485778565</v>
      </c>
      <c r="W79">
        <f t="shared" si="31"/>
        <v>0.91294124426228818</v>
      </c>
      <c r="X79" s="8">
        <f t="shared" si="36"/>
        <v>-8.6985201132046663E-2</v>
      </c>
      <c r="Y79" s="8">
        <f t="shared" si="37"/>
        <v>-2.5055821041901849E-2</v>
      </c>
      <c r="AB79">
        <f t="shared" si="38"/>
        <v>1317.6368781327674</v>
      </c>
      <c r="AC79">
        <f t="shared" si="39"/>
        <v>17.77291792518734</v>
      </c>
    </row>
    <row r="80" spans="1:29" x14ac:dyDescent="0.35">
      <c r="A80" t="s">
        <v>86</v>
      </c>
      <c r="B80">
        <v>6.5948131474380996E-3</v>
      </c>
      <c r="C80">
        <v>2295.0578014526445</v>
      </c>
      <c r="D80">
        <v>2464.3768759659315</v>
      </c>
      <c r="E80">
        <v>175080</v>
      </c>
      <c r="F80">
        <v>188678</v>
      </c>
      <c r="G80">
        <v>131.354620256614</v>
      </c>
      <c r="H80">
        <v>142.20559690070266</v>
      </c>
      <c r="I80" s="3">
        <f t="shared" si="32"/>
        <v>-7.6304849320843041E-2</v>
      </c>
      <c r="J80" s="16"/>
      <c r="K80" s="16"/>
      <c r="L80">
        <f t="shared" si="24"/>
        <v>89.760538062487967</v>
      </c>
      <c r="M80">
        <f t="shared" si="25"/>
        <v>152.79585647187099</v>
      </c>
      <c r="N80">
        <f t="shared" si="26"/>
        <v>167.29399024561852</v>
      </c>
      <c r="O80">
        <f t="shared" si="27"/>
        <v>134.73438868974526</v>
      </c>
      <c r="P80">
        <f t="shared" si="28"/>
        <v>137.52758528429092</v>
      </c>
      <c r="Q80">
        <f t="shared" si="29"/>
        <v>131.354620256614</v>
      </c>
      <c r="R80">
        <f t="shared" si="30"/>
        <v>142.20559690070266</v>
      </c>
      <c r="T80">
        <f t="shared" si="33"/>
        <v>1.1340523971479628</v>
      </c>
      <c r="U80">
        <f t="shared" si="34"/>
        <v>0.97491532439491824</v>
      </c>
      <c r="V80">
        <f t="shared" si="35"/>
        <v>0.8596739681929515</v>
      </c>
      <c r="W80">
        <f t="shared" si="31"/>
        <v>0.91548311048030695</v>
      </c>
      <c r="X80" s="8">
        <f t="shared" si="36"/>
        <v>-8.6662609651796729E-2</v>
      </c>
      <c r="Y80" s="8">
        <f t="shared" si="37"/>
        <v>-2.0310082437437482E-2</v>
      </c>
      <c r="AB80">
        <f t="shared" si="38"/>
        <v>1332.8804092156349</v>
      </c>
      <c r="AC80">
        <f t="shared" si="39"/>
        <v>17.472227447873752</v>
      </c>
    </row>
    <row r="81" spans="1:29" x14ac:dyDescent="0.35">
      <c r="A81" t="s">
        <v>87</v>
      </c>
      <c r="B81">
        <v>6.6205515392441803E-3</v>
      </c>
      <c r="C81">
        <v>2252.9119986409096</v>
      </c>
      <c r="D81">
        <v>2429.4740308405158</v>
      </c>
      <c r="E81">
        <v>177010</v>
      </c>
      <c r="F81">
        <v>190078</v>
      </c>
      <c r="G81">
        <v>131.666006581728</v>
      </c>
      <c r="H81">
        <v>142.27094892592967</v>
      </c>
      <c r="I81" s="3">
        <f t="shared" si="32"/>
        <v>-7.4540462576958774E-2</v>
      </c>
      <c r="J81" s="16"/>
      <c r="K81" s="16"/>
      <c r="L81">
        <f t="shared" si="24"/>
        <v>90.110857600847368</v>
      </c>
      <c r="M81">
        <f t="shared" si="25"/>
        <v>149.98995588268426</v>
      </c>
      <c r="N81">
        <f t="shared" si="26"/>
        <v>164.92461391811705</v>
      </c>
      <c r="O81">
        <f t="shared" si="27"/>
        <v>136.21963754838819</v>
      </c>
      <c r="P81">
        <f t="shared" si="28"/>
        <v>138.54804670214574</v>
      </c>
      <c r="Q81">
        <f t="shared" si="29"/>
        <v>131.666006581728</v>
      </c>
      <c r="R81">
        <f t="shared" si="30"/>
        <v>142.27094892592967</v>
      </c>
      <c r="T81">
        <f t="shared" si="33"/>
        <v>1.101089083645554</v>
      </c>
      <c r="U81">
        <f t="shared" si="34"/>
        <v>0.96657140593959778</v>
      </c>
      <c r="V81">
        <f t="shared" si="35"/>
        <v>0.87783215753934574</v>
      </c>
      <c r="W81">
        <f t="shared" si="31"/>
        <v>0.9211337919606446</v>
      </c>
      <c r="X81" s="8">
        <f t="shared" si="36"/>
        <v>-9.0554452004645292E-2</v>
      </c>
      <c r="Y81" s="8">
        <f t="shared" si="37"/>
        <v>-1.6805788383023712E-2</v>
      </c>
      <c r="AB81">
        <f t="shared" si="38"/>
        <v>1344.3864866526956</v>
      </c>
      <c r="AC81">
        <f t="shared" si="39"/>
        <v>17.110809821990593</v>
      </c>
    </row>
    <row r="82" spans="1:29" x14ac:dyDescent="0.35">
      <c r="A82" t="s">
        <v>88</v>
      </c>
      <c r="B82">
        <v>6.6477745714460098E-3</v>
      </c>
      <c r="C82">
        <v>2223.8203179650895</v>
      </c>
      <c r="D82">
        <v>2396.0055050866563</v>
      </c>
      <c r="E82">
        <v>179170</v>
      </c>
      <c r="F82">
        <v>191623</v>
      </c>
      <c r="G82">
        <v>133.24657049703501</v>
      </c>
      <c r="H82">
        <v>142.44394967604751</v>
      </c>
      <c r="I82" s="3">
        <f t="shared" si="32"/>
        <v>-6.4568408836806312E-2</v>
      </c>
      <c r="J82" s="16">
        <f t="shared" si="40"/>
        <v>131.80153886323825</v>
      </c>
      <c r="K82" s="16">
        <f t="shared" si="40"/>
        <v>142.23176698848542</v>
      </c>
      <c r="L82">
        <f t="shared" si="24"/>
        <v>90.481384250124435</v>
      </c>
      <c r="M82">
        <f t="shared" si="25"/>
        <v>148.05314703096181</v>
      </c>
      <c r="N82">
        <f t="shared" si="26"/>
        <v>162.65260622497283</v>
      </c>
      <c r="O82">
        <f t="shared" si="27"/>
        <v>137.88188497567774</v>
      </c>
      <c r="P82">
        <f t="shared" si="28"/>
        <v>139.67419876684977</v>
      </c>
      <c r="Q82">
        <f t="shared" si="29"/>
        <v>133.24657049703501</v>
      </c>
      <c r="R82">
        <f t="shared" si="30"/>
        <v>142.44394967604751</v>
      </c>
      <c r="T82">
        <f t="shared" si="33"/>
        <v>1.0737679359190533</v>
      </c>
      <c r="U82">
        <f t="shared" si="34"/>
        <v>0.96638199079262377</v>
      </c>
      <c r="V82">
        <f t="shared" si="35"/>
        <v>0.89999147717656847</v>
      </c>
      <c r="W82">
        <f t="shared" si="31"/>
        <v>0.93259613735543989</v>
      </c>
      <c r="X82" s="8">
        <f t="shared" si="36"/>
        <v>-8.9758532204628705E-2</v>
      </c>
      <c r="Y82" s="8">
        <f t="shared" si="37"/>
        <v>-1.2832103616816415E-2</v>
      </c>
      <c r="AB82">
        <f t="shared" si="38"/>
        <v>1344.6499923537385</v>
      </c>
      <c r="AC82">
        <f t="shared" si="39"/>
        <v>16.68951260561392</v>
      </c>
    </row>
    <row r="83" spans="1:29" x14ac:dyDescent="0.35">
      <c r="A83" t="s">
        <v>89</v>
      </c>
      <c r="B83">
        <v>6.6760156344586701E-3</v>
      </c>
      <c r="C83">
        <v>2240.8466565614349</v>
      </c>
      <c r="D83">
        <v>2366.3010777781233</v>
      </c>
      <c r="E83">
        <v>172400</v>
      </c>
      <c r="F83">
        <v>186272</v>
      </c>
      <c r="G83">
        <v>133.91452824129601</v>
      </c>
      <c r="H83">
        <v>140.16066025016266</v>
      </c>
      <c r="I83" s="3">
        <f t="shared" si="32"/>
        <v>-4.4564088080909302E-2</v>
      </c>
      <c r="J83" s="16"/>
      <c r="K83" s="16"/>
      <c r="L83">
        <f t="shared" si="24"/>
        <v>90.865767090820654</v>
      </c>
      <c r="M83">
        <f t="shared" si="25"/>
        <v>149.1866932042922</v>
      </c>
      <c r="N83">
        <f t="shared" si="26"/>
        <v>160.63612399740865</v>
      </c>
      <c r="O83">
        <f t="shared" si="27"/>
        <v>132.67197058551565</v>
      </c>
      <c r="P83">
        <f t="shared" si="28"/>
        <v>135.77384944760621</v>
      </c>
      <c r="Q83">
        <f t="shared" si="29"/>
        <v>133.91452824129601</v>
      </c>
      <c r="R83">
        <f t="shared" si="30"/>
        <v>140.16066025016266</v>
      </c>
      <c r="T83">
        <f t="shared" si="33"/>
        <v>1.1244778572737919</v>
      </c>
      <c r="U83">
        <f t="shared" si="34"/>
        <v>1.0093656380492175</v>
      </c>
      <c r="V83">
        <f t="shared" si="35"/>
        <v>0.89763051492747481</v>
      </c>
      <c r="W83">
        <f t="shared" si="31"/>
        <v>0.95185996734405143</v>
      </c>
      <c r="X83" s="8">
        <f t="shared" si="36"/>
        <v>-7.1275566841373372E-2</v>
      </c>
      <c r="Y83" s="8">
        <f t="shared" si="37"/>
        <v>-2.2845922647921513E-2</v>
      </c>
      <c r="AB83">
        <f t="shared" si="38"/>
        <v>1287.3883234637419</v>
      </c>
      <c r="AC83">
        <f t="shared" si="39"/>
        <v>16.733409630684207</v>
      </c>
    </row>
    <row r="84" spans="1:29" x14ac:dyDescent="0.35">
      <c r="A84" t="s">
        <v>90</v>
      </c>
      <c r="B84">
        <v>6.7048253483400896E-3</v>
      </c>
      <c r="C84">
        <v>2243.0191367529887</v>
      </c>
      <c r="D84">
        <v>2335.7877800644901</v>
      </c>
      <c r="E84">
        <v>175310</v>
      </c>
      <c r="F84">
        <v>188458</v>
      </c>
      <c r="G84">
        <v>131.536035795602</v>
      </c>
      <c r="H84">
        <v>140.67322679285041</v>
      </c>
      <c r="I84" s="3">
        <f t="shared" si="32"/>
        <v>-6.4953304943402346E-2</v>
      </c>
      <c r="J84" s="16"/>
      <c r="K84" s="16"/>
      <c r="L84">
        <f t="shared" si="24"/>
        <v>91.257889712282207</v>
      </c>
      <c r="M84">
        <f t="shared" si="25"/>
        <v>149.33132832909232</v>
      </c>
      <c r="N84">
        <f t="shared" si="26"/>
        <v>158.56473167919214</v>
      </c>
      <c r="O84">
        <f t="shared" si="27"/>
        <v>134.91138725839181</v>
      </c>
      <c r="P84">
        <f t="shared" si="28"/>
        <v>137.36722706148518</v>
      </c>
      <c r="Q84">
        <f t="shared" si="29"/>
        <v>131.536035795602</v>
      </c>
      <c r="R84">
        <f t="shared" si="30"/>
        <v>140.67322679285041</v>
      </c>
      <c r="T84">
        <f t="shared" si="33"/>
        <v>1.1068845363148065</v>
      </c>
      <c r="U84">
        <f t="shared" si="34"/>
        <v>0.97498097431668174</v>
      </c>
      <c r="V84">
        <f t="shared" si="35"/>
        <v>0.88083349466848959</v>
      </c>
      <c r="W84">
        <f t="shared" si="31"/>
        <v>0.92671241431344353</v>
      </c>
      <c r="X84" s="8">
        <f t="shared" si="36"/>
        <v>-5.8231129030513751E-2</v>
      </c>
      <c r="Y84" s="8">
        <f t="shared" si="37"/>
        <v>-1.7877916411562556E-2</v>
      </c>
      <c r="AB84">
        <f t="shared" si="38"/>
        <v>1332.790660290384</v>
      </c>
      <c r="AC84">
        <f t="shared" si="39"/>
        <v>17.052506738446088</v>
      </c>
    </row>
    <row r="85" spans="1:29" x14ac:dyDescent="0.35">
      <c r="A85" t="s">
        <v>91</v>
      </c>
      <c r="B85">
        <v>6.73384009150166E-3</v>
      </c>
      <c r="C85">
        <v>2188.8378380909407</v>
      </c>
      <c r="D85">
        <v>2306.4635384023773</v>
      </c>
      <c r="E85">
        <v>177550</v>
      </c>
      <c r="F85">
        <v>190244</v>
      </c>
      <c r="G85">
        <v>133.05267475549601</v>
      </c>
      <c r="H85">
        <v>141.05600516497884</v>
      </c>
      <c r="I85" s="3">
        <f t="shared" si="32"/>
        <v>-5.6738671991469966E-2</v>
      </c>
      <c r="J85" s="16"/>
      <c r="K85" s="16"/>
      <c r="L85">
        <f t="shared" si="24"/>
        <v>91.652802941770631</v>
      </c>
      <c r="M85">
        <f t="shared" si="25"/>
        <v>145.72415210521424</v>
      </c>
      <c r="N85">
        <f t="shared" si="26"/>
        <v>156.57405831813864</v>
      </c>
      <c r="O85">
        <f t="shared" si="27"/>
        <v>136.63519940521059</v>
      </c>
      <c r="P85">
        <f t="shared" si="28"/>
        <v>138.66904427026279</v>
      </c>
      <c r="Q85">
        <f t="shared" si="29"/>
        <v>133.05267475549601</v>
      </c>
      <c r="R85">
        <f t="shared" si="30"/>
        <v>141.05600516497884</v>
      </c>
      <c r="T85">
        <f t="shared" si="33"/>
        <v>1.0665198480301485</v>
      </c>
      <c r="U85">
        <f t="shared" si="34"/>
        <v>0.97378036797758027</v>
      </c>
      <c r="V85">
        <f t="shared" si="35"/>
        <v>0.91304476871775309</v>
      </c>
      <c r="W85">
        <f t="shared" si="31"/>
        <v>0.94292368241654534</v>
      </c>
      <c r="X85" s="8">
        <f t="shared" si="36"/>
        <v>-6.9295682372100043E-2</v>
      </c>
      <c r="Y85" s="8">
        <f t="shared" si="37"/>
        <v>-1.4666898987839572E-2</v>
      </c>
      <c r="AB85">
        <f t="shared" si="38"/>
        <v>1334.4339024095111</v>
      </c>
      <c r="AC85">
        <f t="shared" si="39"/>
        <v>16.450911957337606</v>
      </c>
    </row>
    <row r="86" spans="1:29" x14ac:dyDescent="0.35">
      <c r="A86" t="s">
        <v>92</v>
      </c>
      <c r="B86">
        <v>6.7626514940120602E-3</v>
      </c>
      <c r="C86">
        <v>2129.8079477579195</v>
      </c>
      <c r="D86">
        <v>2282.338917569532</v>
      </c>
      <c r="E86">
        <v>177320</v>
      </c>
      <c r="F86">
        <v>189733</v>
      </c>
      <c r="G86">
        <v>132.50163774466901</v>
      </c>
      <c r="H86">
        <v>140.72735070212241</v>
      </c>
      <c r="I86" s="3">
        <f t="shared" si="32"/>
        <v>-5.8451416277030349E-2</v>
      </c>
      <c r="J86" s="16">
        <f t="shared" si="40"/>
        <v>132.75121913426577</v>
      </c>
      <c r="K86" s="16">
        <f t="shared" si="40"/>
        <v>140.65431072752858</v>
      </c>
      <c r="L86">
        <f t="shared" si="24"/>
        <v>92.044948546786458</v>
      </c>
      <c r="M86">
        <f t="shared" si="25"/>
        <v>141.79417585574211</v>
      </c>
      <c r="N86">
        <f t="shared" si="26"/>
        <v>154.93636072340391</v>
      </c>
      <c r="O86">
        <f t="shared" si="27"/>
        <v>136.458200836564</v>
      </c>
      <c r="P86">
        <f t="shared" si="28"/>
        <v>138.2965758527458</v>
      </c>
      <c r="Q86">
        <f t="shared" si="29"/>
        <v>132.50163774466901</v>
      </c>
      <c r="R86">
        <f t="shared" si="30"/>
        <v>140.72735070212241</v>
      </c>
      <c r="T86">
        <f t="shared" si="33"/>
        <v>1.0391033663529612</v>
      </c>
      <c r="U86">
        <f t="shared" si="34"/>
        <v>0.9710053110209641</v>
      </c>
      <c r="V86">
        <f t="shared" si="35"/>
        <v>0.93446459944499349</v>
      </c>
      <c r="W86">
        <f t="shared" si="31"/>
        <v>0.95255975614245125</v>
      </c>
      <c r="X86" s="8">
        <f t="shared" si="36"/>
        <v>-8.482311580251678E-2</v>
      </c>
      <c r="Y86" s="8">
        <f t="shared" si="37"/>
        <v>-1.3292990118130232E-2</v>
      </c>
      <c r="AB86">
        <f t="shared" si="38"/>
        <v>1338.2476097517836</v>
      </c>
      <c r="AC86">
        <f t="shared" si="39"/>
        <v>16.073823569351383</v>
      </c>
    </row>
    <row r="87" spans="1:29" x14ac:dyDescent="0.35">
      <c r="A87" t="s">
        <v>93</v>
      </c>
      <c r="B87">
        <v>6.7908608265077703E-3</v>
      </c>
      <c r="C87">
        <v>2111.7276843781115</v>
      </c>
      <c r="D87">
        <v>2257.2718052999903</v>
      </c>
      <c r="E87">
        <v>173820</v>
      </c>
      <c r="F87">
        <v>187471</v>
      </c>
      <c r="G87">
        <v>131.08574873152</v>
      </c>
      <c r="H87">
        <v>139.69594713456411</v>
      </c>
      <c r="I87" s="3">
        <f t="shared" si="32"/>
        <v>-6.1635277040286734E-2</v>
      </c>
      <c r="J87" s="16"/>
      <c r="K87" s="16"/>
      <c r="L87">
        <f t="shared" si="24"/>
        <v>92.428899510458891</v>
      </c>
      <c r="M87">
        <f t="shared" si="25"/>
        <v>140.59046354548735</v>
      </c>
      <c r="N87">
        <f t="shared" si="26"/>
        <v>153.23468218697357</v>
      </c>
      <c r="O87">
        <f t="shared" si="27"/>
        <v>133.76474435715969</v>
      </c>
      <c r="P87">
        <f t="shared" si="28"/>
        <v>136.64780176189754</v>
      </c>
      <c r="Q87">
        <f t="shared" si="29"/>
        <v>131.08574873152</v>
      </c>
      <c r="R87">
        <f t="shared" si="30"/>
        <v>139.69594713456411</v>
      </c>
      <c r="T87">
        <f t="shared" si="33"/>
        <v>1.0510277892813267</v>
      </c>
      <c r="U87">
        <f t="shared" si="34"/>
        <v>0.97997233397698114</v>
      </c>
      <c r="V87">
        <f t="shared" si="35"/>
        <v>0.93239431342445112</v>
      </c>
      <c r="W87">
        <f t="shared" si="31"/>
        <v>0.95588735294145621</v>
      </c>
      <c r="X87" s="8">
        <f t="shared" si="36"/>
        <v>-8.2515383991582425E-2</v>
      </c>
      <c r="Y87" s="8">
        <f t="shared" si="37"/>
        <v>-2.1098454329777305E-2</v>
      </c>
      <c r="AB87">
        <f t="shared" si="38"/>
        <v>1326.0022670809556</v>
      </c>
      <c r="AC87">
        <f t="shared" si="39"/>
        <v>16.109513847330525</v>
      </c>
    </row>
    <row r="88" spans="1:29" x14ac:dyDescent="0.35">
      <c r="A88" t="s">
        <v>94</v>
      </c>
      <c r="B88">
        <v>6.8181041011915198E-3</v>
      </c>
      <c r="C88">
        <v>2119.6402503390709</v>
      </c>
      <c r="D88">
        <v>2234.3560375792435</v>
      </c>
      <c r="E88">
        <v>177470</v>
      </c>
      <c r="F88">
        <v>190481</v>
      </c>
      <c r="G88">
        <v>131.963069042179</v>
      </c>
      <c r="H88">
        <v>140.65839190309572</v>
      </c>
      <c r="I88" s="3">
        <f t="shared" si="32"/>
        <v>-6.1818727935601725E-2</v>
      </c>
      <c r="J88" s="16"/>
      <c r="K88" s="16"/>
      <c r="L88">
        <f t="shared" si="24"/>
        <v>92.799701675664664</v>
      </c>
      <c r="M88">
        <f t="shared" si="25"/>
        <v>141.11725084127127</v>
      </c>
      <c r="N88">
        <f t="shared" si="26"/>
        <v>151.67904747097955</v>
      </c>
      <c r="O88">
        <f t="shared" si="27"/>
        <v>136.57363468568133</v>
      </c>
      <c r="P88">
        <f t="shared" si="28"/>
        <v>138.84179381028537</v>
      </c>
      <c r="Q88">
        <f t="shared" si="29"/>
        <v>131.963069042179</v>
      </c>
      <c r="R88">
        <f t="shared" si="30"/>
        <v>140.65839190309572</v>
      </c>
      <c r="T88">
        <f t="shared" si="33"/>
        <v>1.0332686185444715</v>
      </c>
      <c r="U88">
        <f t="shared" si="34"/>
        <v>0.96624117345845439</v>
      </c>
      <c r="V88">
        <f t="shared" si="35"/>
        <v>0.93513066797631361</v>
      </c>
      <c r="W88">
        <f t="shared" si="31"/>
        <v>0.95055865361503156</v>
      </c>
      <c r="X88" s="8">
        <f t="shared" si="36"/>
        <v>-6.9632535315921285E-2</v>
      </c>
      <c r="Y88" s="8">
        <f t="shared" si="37"/>
        <v>-1.6336285079284307E-2</v>
      </c>
      <c r="AB88">
        <f t="shared" si="38"/>
        <v>1344.8459579496121</v>
      </c>
      <c r="AC88">
        <f t="shared" si="39"/>
        <v>16.062374615291617</v>
      </c>
    </row>
    <row r="89" spans="1:29" x14ac:dyDescent="0.35">
      <c r="A89" t="s">
        <v>95</v>
      </c>
      <c r="B89">
        <v>6.8440493272494797E-3</v>
      </c>
      <c r="C89">
        <v>2084.8393768827787</v>
      </c>
      <c r="D89">
        <v>2216.9683322465294</v>
      </c>
      <c r="E89">
        <v>180380</v>
      </c>
      <c r="F89">
        <v>193178</v>
      </c>
      <c r="G89">
        <v>132.037722554477</v>
      </c>
      <c r="H89">
        <v>141.63536578482081</v>
      </c>
      <c r="I89" s="3">
        <f t="shared" si="32"/>
        <v>-6.7763041929266465E-2</v>
      </c>
      <c r="J89" s="16"/>
      <c r="K89" s="16"/>
      <c r="L89">
        <f t="shared" si="24"/>
        <v>93.152836389120509</v>
      </c>
      <c r="M89">
        <f t="shared" si="25"/>
        <v>138.80034655138465</v>
      </c>
      <c r="N89">
        <f t="shared" si="26"/>
        <v>150.49868474533733</v>
      </c>
      <c r="O89">
        <f t="shared" si="27"/>
        <v>138.81305135855752</v>
      </c>
      <c r="P89">
        <f t="shared" si="28"/>
        <v>140.80763984168135</v>
      </c>
      <c r="Q89">
        <f t="shared" si="29"/>
        <v>132.037722554477</v>
      </c>
      <c r="R89">
        <f t="shared" si="30"/>
        <v>141.63536578482081</v>
      </c>
      <c r="T89">
        <f t="shared" si="33"/>
        <v>0.99990847541316519</v>
      </c>
      <c r="U89">
        <f t="shared" si="34"/>
        <v>0.95119098141154124</v>
      </c>
      <c r="V89">
        <f t="shared" si="35"/>
        <v>0.95127804674173422</v>
      </c>
      <c r="W89">
        <f t="shared" si="31"/>
        <v>0.95123451308051488</v>
      </c>
      <c r="X89" s="8">
        <f t="shared" si="36"/>
        <v>-7.7730501191739521E-2</v>
      </c>
      <c r="Y89" s="8">
        <f t="shared" si="37"/>
        <v>-1.4165342770935396E-2</v>
      </c>
      <c r="AB89">
        <f t="shared" si="38"/>
        <v>1366.1247445825766</v>
      </c>
      <c r="AC89">
        <f t="shared" si="39"/>
        <v>15.789725364451071</v>
      </c>
    </row>
    <row r="90" spans="1:29" x14ac:dyDescent="0.35">
      <c r="A90" t="s">
        <v>96</v>
      </c>
      <c r="B90">
        <v>6.8683556456795702E-3</v>
      </c>
      <c r="C90">
        <v>2042.5133856127677</v>
      </c>
      <c r="D90">
        <v>2201.957342148623</v>
      </c>
      <c r="E90">
        <v>180860</v>
      </c>
      <c r="F90">
        <v>192763</v>
      </c>
      <c r="G90">
        <v>132.36378777232099</v>
      </c>
      <c r="H90">
        <v>141.50411318675901</v>
      </c>
      <c r="I90" s="3">
        <f t="shared" si="32"/>
        <v>-6.4594061674903405E-2</v>
      </c>
      <c r="J90" s="16">
        <f t="shared" si="40"/>
        <v>131.86258202512425</v>
      </c>
      <c r="K90" s="16">
        <f t="shared" si="40"/>
        <v>140.87345450230993</v>
      </c>
      <c r="L90">
        <f t="shared" si="24"/>
        <v>93.483664294601141</v>
      </c>
      <c r="M90">
        <f t="shared" si="25"/>
        <v>135.98244972846854</v>
      </c>
      <c r="N90">
        <f t="shared" si="26"/>
        <v>149.47966510775373</v>
      </c>
      <c r="O90">
        <f t="shared" si="27"/>
        <v>139.18243967573295</v>
      </c>
      <c r="P90">
        <f t="shared" si="28"/>
        <v>140.50514592138867</v>
      </c>
      <c r="Q90">
        <f t="shared" si="29"/>
        <v>132.36378777232099</v>
      </c>
      <c r="R90">
        <f t="shared" si="30"/>
        <v>141.50411318675901</v>
      </c>
      <c r="T90">
        <f t="shared" si="33"/>
        <v>0.97700866607368186</v>
      </c>
      <c r="U90">
        <f t="shared" si="34"/>
        <v>0.95100925145946535</v>
      </c>
      <c r="V90">
        <f t="shared" si="35"/>
        <v>0.97338875742146624</v>
      </c>
      <c r="W90">
        <f t="shared" si="31"/>
        <v>0.96213393744033782</v>
      </c>
      <c r="X90" s="8">
        <f t="shared" si="36"/>
        <v>-9.0294658939432337E-2</v>
      </c>
      <c r="Y90" s="8">
        <f t="shared" si="37"/>
        <v>-9.4139345358622561E-3</v>
      </c>
      <c r="AB90">
        <f t="shared" si="38"/>
        <v>1366.3857996501081</v>
      </c>
      <c r="AC90">
        <f t="shared" si="39"/>
        <v>15.431058750948528</v>
      </c>
    </row>
    <row r="91" spans="1:29" x14ac:dyDescent="0.35">
      <c r="A91" t="s">
        <v>97</v>
      </c>
      <c r="B91">
        <v>6.8906601366501901E-3</v>
      </c>
      <c r="C91">
        <v>2075.9738104644512</v>
      </c>
      <c r="D91">
        <v>2181.6897373539728</v>
      </c>
      <c r="E91">
        <v>174000</v>
      </c>
      <c r="F91">
        <v>187148</v>
      </c>
      <c r="G91">
        <v>129.74807455699701</v>
      </c>
      <c r="H91">
        <v>139.23548102313418</v>
      </c>
      <c r="I91" s="3">
        <f t="shared" si="32"/>
        <v>-6.8139287460506043E-2</v>
      </c>
      <c r="J91" s="16"/>
      <c r="K91" s="16"/>
      <c r="L91">
        <f t="shared" si="24"/>
        <v>93.787245770826971</v>
      </c>
      <c r="M91">
        <f t="shared" si="25"/>
        <v>138.21011226049262</v>
      </c>
      <c r="N91">
        <f t="shared" si="26"/>
        <v>148.10380068056895</v>
      </c>
      <c r="O91">
        <f t="shared" si="27"/>
        <v>133.90326497610047</v>
      </c>
      <c r="P91">
        <f t="shared" si="28"/>
        <v>136.4123667347782</v>
      </c>
      <c r="Q91">
        <f t="shared" si="29"/>
        <v>129.74807455699701</v>
      </c>
      <c r="R91">
        <f t="shared" si="30"/>
        <v>139.23548102313418</v>
      </c>
      <c r="T91">
        <f t="shared" si="33"/>
        <v>1.0321638705759777</v>
      </c>
      <c r="U91">
        <f t="shared" si="34"/>
        <v>0.96896871469231838</v>
      </c>
      <c r="V91">
        <f t="shared" si="35"/>
        <v>0.93877410585162746</v>
      </c>
      <c r="W91">
        <f t="shared" si="31"/>
        <v>0.95375192725020574</v>
      </c>
      <c r="X91" s="8">
        <f t="shared" si="36"/>
        <v>-6.6802393825227235E-2</v>
      </c>
      <c r="Y91" s="8">
        <f t="shared" si="37"/>
        <v>-1.8393506532703774E-2</v>
      </c>
      <c r="AB91">
        <f t="shared" si="38"/>
        <v>1341.0603632777886</v>
      </c>
      <c r="AC91">
        <f t="shared" si="39"/>
        <v>16.000035588601332</v>
      </c>
    </row>
    <row r="92" spans="1:29" x14ac:dyDescent="0.35">
      <c r="A92" t="s">
        <v>98</v>
      </c>
      <c r="B92">
        <v>6.9106113880511803E-3</v>
      </c>
      <c r="C92">
        <v>1703.7190139097104</v>
      </c>
      <c r="D92">
        <v>2168.432972654467</v>
      </c>
      <c r="E92">
        <v>153780</v>
      </c>
      <c r="F92">
        <v>167008</v>
      </c>
      <c r="G92">
        <v>114.568798701264</v>
      </c>
      <c r="H92">
        <v>131.50979788401665</v>
      </c>
      <c r="I92" s="3">
        <f t="shared" si="32"/>
        <v>-0.12881929297536859</v>
      </c>
      <c r="J92" s="16"/>
      <c r="K92" s="16"/>
      <c r="L92">
        <f t="shared" si="24"/>
        <v>94.058797825560845</v>
      </c>
      <c r="M92">
        <f t="shared" si="25"/>
        <v>113.42686260580312</v>
      </c>
      <c r="N92">
        <f t="shared" si="26"/>
        <v>147.2038664676015</v>
      </c>
      <c r="O92">
        <f t="shared" si="27"/>
        <v>118.34278211508466</v>
      </c>
      <c r="P92">
        <f t="shared" si="28"/>
        <v>121.73230033792419</v>
      </c>
      <c r="Q92">
        <f t="shared" si="29"/>
        <v>114.568798701264</v>
      </c>
      <c r="R92">
        <f t="shared" si="30"/>
        <v>131.50979788401665</v>
      </c>
      <c r="T92">
        <f t="shared" si="33"/>
        <v>0.95846033512630324</v>
      </c>
      <c r="U92">
        <f t="shared" si="34"/>
        <v>0.96810972882021162</v>
      </c>
      <c r="V92">
        <f t="shared" si="35"/>
        <v>1.0100675983556866</v>
      </c>
      <c r="W92">
        <f t="shared" si="31"/>
        <v>0.98886615309363601</v>
      </c>
      <c r="X92" s="8">
        <f t="shared" si="36"/>
        <v>-0.22945731435140293</v>
      </c>
      <c r="Y92" s="8">
        <f t="shared" si="37"/>
        <v>-2.7844033288045633E-2</v>
      </c>
      <c r="AB92">
        <f t="shared" si="38"/>
        <v>1342.2502613558729</v>
      </c>
      <c r="AC92">
        <f t="shared" si="39"/>
        <v>14.870706799956293</v>
      </c>
    </row>
    <row r="93" spans="1:29" x14ac:dyDescent="0.35">
      <c r="A93" t="s">
        <v>99</v>
      </c>
      <c r="B93">
        <v>6.9278180570619798E-3</v>
      </c>
      <c r="C93">
        <v>1999.1072438060405</v>
      </c>
      <c r="D93">
        <v>2140.7543096582094</v>
      </c>
      <c r="E93">
        <v>158560</v>
      </c>
      <c r="F93">
        <v>173158</v>
      </c>
      <c r="G93">
        <v>132.04614634461899</v>
      </c>
      <c r="H93">
        <v>133.38321076537221</v>
      </c>
      <c r="I93" s="3">
        <f t="shared" si="32"/>
        <v>-1.0024233283041792E-2</v>
      </c>
      <c r="J93" s="16"/>
      <c r="K93" s="16"/>
      <c r="L93">
        <f t="shared" si="24"/>
        <v>94.292993978528798</v>
      </c>
      <c r="M93">
        <f t="shared" si="25"/>
        <v>133.09264076187063</v>
      </c>
      <c r="N93">
        <f t="shared" si="26"/>
        <v>145.32490305804075</v>
      </c>
      <c r="O93">
        <f t="shared" si="27"/>
        <v>122.02127410695684</v>
      </c>
      <c r="P93">
        <f t="shared" si="28"/>
        <v>126.21504156635777</v>
      </c>
      <c r="Q93">
        <f t="shared" si="29"/>
        <v>132.04614634461899</v>
      </c>
      <c r="R93">
        <f t="shared" si="30"/>
        <v>133.38321076537221</v>
      </c>
      <c r="T93">
        <f t="shared" si="33"/>
        <v>1.0907330851602914</v>
      </c>
      <c r="U93">
        <f t="shared" si="34"/>
        <v>1.0821567575902782</v>
      </c>
      <c r="V93">
        <f t="shared" si="35"/>
        <v>0.99213709780449821</v>
      </c>
      <c r="W93">
        <f t="shared" si="31"/>
        <v>1.036169805024806</v>
      </c>
      <c r="X93" s="8">
        <f t="shared" si="36"/>
        <v>-8.4171824916234206E-2</v>
      </c>
      <c r="Y93" s="8">
        <f t="shared" si="37"/>
        <v>-3.3227160624877294E-2</v>
      </c>
      <c r="AB93">
        <f t="shared" si="38"/>
        <v>1200.7923319941815</v>
      </c>
      <c r="AC93">
        <f t="shared" si="39"/>
        <v>15.139459190188674</v>
      </c>
    </row>
    <row r="94" spans="1:29" x14ac:dyDescent="0.35">
      <c r="A94" t="s">
        <v>100</v>
      </c>
      <c r="B94">
        <v>6.9419934887445202E-3</v>
      </c>
      <c r="C94">
        <v>2080.1758547450277</v>
      </c>
      <c r="D94">
        <v>2121.3277495321036</v>
      </c>
      <c r="E94">
        <v>166320</v>
      </c>
      <c r="F94">
        <v>180732</v>
      </c>
      <c r="G94">
        <v>135.44011147182101</v>
      </c>
      <c r="H94">
        <v>135.9269636901121</v>
      </c>
      <c r="I94" s="3">
        <f t="shared" si="32"/>
        <v>-3.5817192194554002E-3</v>
      </c>
      <c r="J94" s="16">
        <f t="shared" si="40"/>
        <v>127.95078276867525</v>
      </c>
      <c r="K94" s="16">
        <f t="shared" si="40"/>
        <v>135.01386334065879</v>
      </c>
      <c r="L94">
        <f t="shared" si="24"/>
        <v>94.485932632990483</v>
      </c>
      <c r="M94">
        <f t="shared" si="25"/>
        <v>138.48986772215335</v>
      </c>
      <c r="N94">
        <f t="shared" si="26"/>
        <v>144.00613286832743</v>
      </c>
      <c r="O94">
        <f t="shared" si="27"/>
        <v>127.99305190129328</v>
      </c>
      <c r="P94">
        <f t="shared" si="28"/>
        <v>131.73573783695221</v>
      </c>
      <c r="Q94">
        <f t="shared" si="29"/>
        <v>135.44011147182101</v>
      </c>
      <c r="R94">
        <f t="shared" si="30"/>
        <v>135.9269636901121</v>
      </c>
      <c r="T94">
        <f t="shared" si="33"/>
        <v>1.0820108253138232</v>
      </c>
      <c r="U94">
        <f t="shared" si="34"/>
        <v>1.058183311202477</v>
      </c>
      <c r="V94">
        <f t="shared" si="35"/>
        <v>0.97797848824254108</v>
      </c>
      <c r="W94">
        <f t="shared" si="31"/>
        <v>1.0172907720869608</v>
      </c>
      <c r="X94" s="8">
        <f t="shared" si="36"/>
        <v>-3.8305765430267424E-2</v>
      </c>
      <c r="Y94" s="8">
        <f t="shared" si="37"/>
        <v>-2.8410558874245706E-2</v>
      </c>
      <c r="AB94">
        <f t="shared" si="38"/>
        <v>1227.9966266463366</v>
      </c>
      <c r="AC94">
        <f t="shared" si="39"/>
        <v>15.358639565043614</v>
      </c>
    </row>
    <row r="95" spans="1:29" x14ac:dyDescent="0.35">
      <c r="A95" t="s">
        <v>101</v>
      </c>
      <c r="B95">
        <v>6.9531565812500197E-3</v>
      </c>
      <c r="C95">
        <v>2104.7742213064898</v>
      </c>
      <c r="D95">
        <v>2114.5984990075663</v>
      </c>
      <c r="E95">
        <v>166690</v>
      </c>
      <c r="F95">
        <v>181947</v>
      </c>
      <c r="G95">
        <v>137.60269246968201</v>
      </c>
      <c r="H95">
        <v>136.38556870146672</v>
      </c>
      <c r="I95" s="3">
        <f t="shared" si="32"/>
        <v>8.9241389672204997E-3</v>
      </c>
      <c r="J95" s="16"/>
      <c r="K95" s="16"/>
      <c r="L95">
        <f t="shared" si="24"/>
        <v>94.637871007487746</v>
      </c>
      <c r="M95">
        <f t="shared" si="25"/>
        <v>140.12752952055715</v>
      </c>
      <c r="N95">
        <f t="shared" si="26"/>
        <v>143.54931833537537</v>
      </c>
      <c r="O95">
        <f t="shared" si="27"/>
        <v>128.27778872911603</v>
      </c>
      <c r="P95">
        <f t="shared" si="28"/>
        <v>132.62135256744762</v>
      </c>
      <c r="Q95">
        <f t="shared" si="29"/>
        <v>137.60269246968201</v>
      </c>
      <c r="R95">
        <f t="shared" si="30"/>
        <v>136.38556870146672</v>
      </c>
      <c r="T95">
        <f t="shared" si="33"/>
        <v>1.0923756240954869</v>
      </c>
      <c r="U95">
        <f t="shared" si="34"/>
        <v>1.0726930502384739</v>
      </c>
      <c r="V95">
        <f t="shared" si="35"/>
        <v>0.98198186281087096</v>
      </c>
      <c r="W95">
        <f t="shared" si="31"/>
        <v>1.0263357733692478</v>
      </c>
      <c r="X95" s="8">
        <f t="shared" si="36"/>
        <v>-2.3837025870257933E-2</v>
      </c>
      <c r="Y95" s="8">
        <f t="shared" si="37"/>
        <v>-3.2751617701399671E-2</v>
      </c>
      <c r="AB95">
        <f t="shared" si="38"/>
        <v>1211.3861800831171</v>
      </c>
      <c r="AC95">
        <f t="shared" si="39"/>
        <v>15.296024979818142</v>
      </c>
    </row>
    <row r="96" spans="1:29" x14ac:dyDescent="0.35">
      <c r="A96" t="s">
        <v>102</v>
      </c>
      <c r="B96">
        <v>6.9615384680492796E-3</v>
      </c>
      <c r="C96">
        <v>2093.1636825638784</v>
      </c>
      <c r="D96">
        <v>2115.4366431949961</v>
      </c>
      <c r="E96">
        <v>171260</v>
      </c>
      <c r="F96">
        <v>186092</v>
      </c>
      <c r="G96">
        <v>135.646762203468</v>
      </c>
      <c r="H96">
        <v>138.12398207580094</v>
      </c>
      <c r="I96" s="3">
        <f t="shared" si="32"/>
        <v>-1.7934755681844352E-2</v>
      </c>
      <c r="J96" s="16"/>
      <c r="K96" s="16"/>
      <c r="L96">
        <f t="shared" si="24"/>
        <v>94.751955008392713</v>
      </c>
      <c r="M96">
        <f t="shared" si="25"/>
        <v>139.35454584661471</v>
      </c>
      <c r="N96">
        <f t="shared" si="26"/>
        <v>143.60621567396174</v>
      </c>
      <c r="O96">
        <f t="shared" si="27"/>
        <v>131.79467333222397</v>
      </c>
      <c r="P96">
        <f t="shared" si="28"/>
        <v>135.64264726531056</v>
      </c>
      <c r="Q96">
        <f t="shared" si="29"/>
        <v>135.646762203468</v>
      </c>
      <c r="R96">
        <f t="shared" si="30"/>
        <v>138.12398207580094</v>
      </c>
      <c r="T96">
        <f t="shared" si="33"/>
        <v>1.057360986777774</v>
      </c>
      <c r="U96">
        <f t="shared" si="34"/>
        <v>1.029227955681743</v>
      </c>
      <c r="V96">
        <f t="shared" si="35"/>
        <v>0.97339316331145875</v>
      </c>
      <c r="W96">
        <f t="shared" si="31"/>
        <v>1.0009213033748645</v>
      </c>
      <c r="X96" s="8">
        <f t="shared" si="36"/>
        <v>-2.9606447098361466E-2</v>
      </c>
      <c r="Y96" s="8">
        <f t="shared" si="37"/>
        <v>-2.8368466781396151E-2</v>
      </c>
      <c r="AB96">
        <f t="shared" si="38"/>
        <v>1262.5439576885196</v>
      </c>
      <c r="AC96">
        <f t="shared" si="39"/>
        <v>15.430988905022046</v>
      </c>
    </row>
    <row r="97" spans="1:29" x14ac:dyDescent="0.35">
      <c r="A97" t="s">
        <v>103</v>
      </c>
      <c r="B97">
        <v>6.9676160053747998E-3</v>
      </c>
      <c r="C97">
        <v>2091.386283329497</v>
      </c>
      <c r="D97">
        <v>2111.7728471414598</v>
      </c>
      <c r="E97">
        <v>183270</v>
      </c>
      <c r="F97">
        <v>196723</v>
      </c>
      <c r="G97">
        <v>133.913760721247</v>
      </c>
      <c r="H97">
        <v>142.0153793461327</v>
      </c>
      <c r="I97" s="3">
        <f t="shared" si="32"/>
        <v>-5.7047473746767288E-2</v>
      </c>
      <c r="J97" s="16"/>
      <c r="K97" s="16"/>
      <c r="L97">
        <f t="shared" si="24"/>
        <v>94.834675020049971</v>
      </c>
      <c r="M97">
        <f t="shared" si="25"/>
        <v>139.23621364681657</v>
      </c>
      <c r="N97">
        <f t="shared" si="26"/>
        <v>143.35749922672517</v>
      </c>
      <c r="O97">
        <f t="shared" si="27"/>
        <v>141.03707685155135</v>
      </c>
      <c r="P97">
        <f t="shared" si="28"/>
        <v>143.39159393189226</v>
      </c>
      <c r="Q97">
        <f t="shared" si="29"/>
        <v>133.913760721247</v>
      </c>
      <c r="R97">
        <f t="shared" si="30"/>
        <v>142.0153793461327</v>
      </c>
      <c r="T97">
        <f t="shared" si="33"/>
        <v>0.9872312781508491</v>
      </c>
      <c r="U97">
        <f t="shared" si="34"/>
        <v>0.94949330850211822</v>
      </c>
      <c r="V97">
        <f t="shared" si="35"/>
        <v>0.96177393232574981</v>
      </c>
      <c r="W97">
        <f t="shared" si="31"/>
        <v>0.95561389328277802</v>
      </c>
      <c r="X97" s="8">
        <f t="shared" si="36"/>
        <v>-2.8748308265273526E-2</v>
      </c>
      <c r="Y97" s="8">
        <f t="shared" si="37"/>
        <v>-1.6420189048594103E-2</v>
      </c>
      <c r="AB97">
        <f t="shared" si="38"/>
        <v>1368.567345229683</v>
      </c>
      <c r="AC97">
        <f t="shared" si="39"/>
        <v>15.61741132550894</v>
      </c>
    </row>
    <row r="98" spans="1:29" x14ac:dyDescent="0.35">
      <c r="A98" t="s">
        <v>104</v>
      </c>
      <c r="B98">
        <v>6.9719928385415502E-3</v>
      </c>
      <c r="C98">
        <v>2099.6945123311893</v>
      </c>
      <c r="D98">
        <v>2107.1293765232535</v>
      </c>
      <c r="E98">
        <v>186730</v>
      </c>
      <c r="F98">
        <v>198741</v>
      </c>
      <c r="G98">
        <v>130.42906596204699</v>
      </c>
      <c r="H98">
        <v>142.67447023006832</v>
      </c>
      <c r="I98" s="3">
        <f t="shared" si="32"/>
        <v>-8.5827578320600215E-2</v>
      </c>
      <c r="J98" s="16">
        <f t="shared" si="40"/>
        <v>134.398070339111</v>
      </c>
      <c r="K98" s="16">
        <f t="shared" si="40"/>
        <v>139.79985008836718</v>
      </c>
      <c r="L98">
        <f t="shared" si="24"/>
        <v>94.894247124865387</v>
      </c>
      <c r="M98">
        <f t="shared" si="25"/>
        <v>139.78934262042</v>
      </c>
      <c r="N98">
        <f t="shared" si="26"/>
        <v>143.0422776646808</v>
      </c>
      <c r="O98">
        <f t="shared" si="27"/>
        <v>143.69975097119107</v>
      </c>
      <c r="P98">
        <f t="shared" si="28"/>
        <v>144.86251617562866</v>
      </c>
      <c r="Q98">
        <f t="shared" si="29"/>
        <v>130.42906596204699</v>
      </c>
      <c r="R98">
        <f t="shared" si="30"/>
        <v>142.67447023006832</v>
      </c>
      <c r="T98">
        <f t="shared" si="33"/>
        <v>0.97278764699073816</v>
      </c>
      <c r="U98">
        <f t="shared" si="34"/>
        <v>0.90764990948519753</v>
      </c>
      <c r="V98">
        <f t="shared" si="35"/>
        <v>0.93304012678713544</v>
      </c>
      <c r="W98">
        <f t="shared" si="31"/>
        <v>0.9202574567067634</v>
      </c>
      <c r="X98" s="8">
        <f t="shared" si="36"/>
        <v>-2.2741074159111974E-2</v>
      </c>
      <c r="Y98" s="8">
        <f t="shared" si="37"/>
        <v>-8.0266809878400958E-3</v>
      </c>
      <c r="AB98">
        <f t="shared" si="38"/>
        <v>1431.6594128975498</v>
      </c>
      <c r="AC98">
        <f t="shared" si="39"/>
        <v>16.098363480899039</v>
      </c>
    </row>
    <row r="99" spans="1:29" x14ac:dyDescent="0.35">
      <c r="A99" t="s">
        <v>105</v>
      </c>
      <c r="B99">
        <v>6.97519291473614E-3</v>
      </c>
      <c r="C99">
        <v>2126.5896684573945</v>
      </c>
      <c r="D99">
        <v>2102.9384321978955</v>
      </c>
      <c r="E99">
        <v>183290</v>
      </c>
      <c r="F99">
        <v>195239</v>
      </c>
      <c r="G99">
        <v>134.644055513978</v>
      </c>
      <c r="H99">
        <v>141.33599797191442</v>
      </c>
      <c r="I99" s="3">
        <f t="shared" si="32"/>
        <v>-4.7347756792053851E-2</v>
      </c>
      <c r="J99" s="16"/>
      <c r="K99" s="16"/>
      <c r="L99">
        <f t="shared" ref="L99:L105" si="41">B99/AVERAGE(B$3:B$6)*100</f>
        <v>94.937802651708324</v>
      </c>
      <c r="M99">
        <f t="shared" ref="M99:M105" si="42">C99/AVERAGE(C$3:C$6)*100</f>
        <v>141.57991556923511</v>
      </c>
      <c r="N99">
        <f t="shared" ref="N99:N105" si="43">D99/AVERAGE(D$3:D$6)*100</f>
        <v>142.75777580706148</v>
      </c>
      <c r="O99">
        <f t="shared" ref="O99:O105" si="44">E99/AVERAGE(E$3:E$6)*100</f>
        <v>141.05246803143368</v>
      </c>
      <c r="P99">
        <f t="shared" ref="P99:P105" si="45">F99/AVERAGE(F$3:F$6)*100</f>
        <v>142.30990482896615</v>
      </c>
      <c r="Q99">
        <f t="shared" ref="Q99:Q110" si="46">G99</f>
        <v>134.644055513978</v>
      </c>
      <c r="R99">
        <f t="shared" ref="R99:R110" si="47">H99</f>
        <v>141.33599797191442</v>
      </c>
      <c r="T99">
        <f t="shared" si="33"/>
        <v>1.0037393712081939</v>
      </c>
      <c r="U99">
        <f t="shared" si="34"/>
        <v>0.95456717201128627</v>
      </c>
      <c r="V99">
        <f t="shared" si="35"/>
        <v>0.95101098890071489</v>
      </c>
      <c r="W99">
        <f t="shared" si="31"/>
        <v>0.95278742132052308</v>
      </c>
      <c r="X99" s="8">
        <f t="shared" si="36"/>
        <v>-8.2507606410053835E-3</v>
      </c>
      <c r="Y99" s="8">
        <f t="shared" si="37"/>
        <v>-8.8359049852764215E-3</v>
      </c>
      <c r="AB99">
        <f t="shared" si="38"/>
        <v>1361.292923778368</v>
      </c>
      <c r="AC99">
        <f t="shared" si="39"/>
        <v>15.794159351035173</v>
      </c>
    </row>
    <row r="100" spans="1:29" x14ac:dyDescent="0.35">
      <c r="A100" t="s">
        <v>106</v>
      </c>
      <c r="B100">
        <v>6.9774995762460898E-3</v>
      </c>
      <c r="C100">
        <v>2135.9531261920142</v>
      </c>
      <c r="D100">
        <v>2097.8373489546166</v>
      </c>
      <c r="E100">
        <v>188750</v>
      </c>
      <c r="F100">
        <v>198830</v>
      </c>
      <c r="G100">
        <v>137.027228670966</v>
      </c>
      <c r="H100">
        <v>142.50387751347347</v>
      </c>
      <c r="I100" s="3">
        <f t="shared" si="32"/>
        <v>-3.8431577709102452E-2</v>
      </c>
      <c r="J100" s="16"/>
      <c r="K100" s="16"/>
      <c r="L100">
        <f t="shared" si="41"/>
        <v>94.969198109567742</v>
      </c>
      <c r="M100">
        <f t="shared" si="42"/>
        <v>142.20329749155266</v>
      </c>
      <c r="N100">
        <f t="shared" si="43"/>
        <v>142.41148925541191</v>
      </c>
      <c r="O100">
        <f t="shared" si="44"/>
        <v>145.25426013930439</v>
      </c>
      <c r="P100">
        <f t="shared" si="45"/>
        <v>144.9273883657637</v>
      </c>
      <c r="Q100">
        <f t="shared" si="46"/>
        <v>137.027228670966</v>
      </c>
      <c r="R100">
        <f t="shared" si="47"/>
        <v>142.50387751347347</v>
      </c>
      <c r="T100">
        <f t="shared" si="33"/>
        <v>0.97899570969673633</v>
      </c>
      <c r="U100">
        <f t="shared" si="34"/>
        <v>0.94336116916331159</v>
      </c>
      <c r="V100">
        <f t="shared" si="35"/>
        <v>0.96360092267977016</v>
      </c>
      <c r="W100">
        <f t="shared" si="31"/>
        <v>0.95342734019223185</v>
      </c>
      <c r="X100" s="8">
        <f t="shared" si="36"/>
        <v>-1.4619028629485609E-3</v>
      </c>
      <c r="Y100" s="8">
        <f t="shared" si="37"/>
        <v>2.2554175385796071E-3</v>
      </c>
      <c r="AB100">
        <f t="shared" si="38"/>
        <v>1377.4634562100962</v>
      </c>
      <c r="AC100">
        <f t="shared" si="39"/>
        <v>15.58780066493887</v>
      </c>
    </row>
    <row r="101" spans="1:29" x14ac:dyDescent="0.35">
      <c r="A101" t="s">
        <v>107</v>
      </c>
      <c r="B101">
        <v>6.9790990872872199E-3</v>
      </c>
      <c r="C101">
        <v>2119.3938411065737</v>
      </c>
      <c r="D101">
        <v>2096.8129342800034</v>
      </c>
      <c r="E101">
        <v>189200</v>
      </c>
      <c r="F101">
        <v>198660</v>
      </c>
      <c r="G101">
        <v>137.507685858885</v>
      </c>
      <c r="H101">
        <v>142.44080630286444</v>
      </c>
      <c r="I101" s="3">
        <f t="shared" si="32"/>
        <v>-3.4632775340308106E-2</v>
      </c>
      <c r="J101" s="16"/>
      <c r="K101" s="16"/>
      <c r="L101">
        <f t="shared" si="41"/>
        <v>94.99096869934472</v>
      </c>
      <c r="M101">
        <f t="shared" si="42"/>
        <v>141.10084589073008</v>
      </c>
      <c r="N101">
        <f t="shared" si="43"/>
        <v>142.34194696248846</v>
      </c>
      <c r="O101">
        <f t="shared" si="44"/>
        <v>145.60056168665639</v>
      </c>
      <c r="P101">
        <f t="shared" si="45"/>
        <v>144.80347519359563</v>
      </c>
      <c r="Q101">
        <f t="shared" si="46"/>
        <v>137.507685858885</v>
      </c>
      <c r="R101">
        <f t="shared" si="47"/>
        <v>142.44080630286444</v>
      </c>
      <c r="T101">
        <f t="shared" si="33"/>
        <v>0.96909547776601279</v>
      </c>
      <c r="U101">
        <f t="shared" si="34"/>
        <v>0.94441727604603698</v>
      </c>
      <c r="V101">
        <f t="shared" si="35"/>
        <v>0.97453480870959719</v>
      </c>
      <c r="W101">
        <f t="shared" si="31"/>
        <v>0.95935786308007276</v>
      </c>
      <c r="X101" s="8">
        <f t="shared" si="36"/>
        <v>-8.7191520015210688E-3</v>
      </c>
      <c r="Y101" s="8">
        <f t="shared" si="37"/>
        <v>5.5046088638073254E-3</v>
      </c>
      <c r="AB101">
        <f t="shared" si="38"/>
        <v>1375.9230898130552</v>
      </c>
      <c r="AC101">
        <f t="shared" si="39"/>
        <v>15.412911851935075</v>
      </c>
    </row>
    <row r="102" spans="1:29" x14ac:dyDescent="0.35">
      <c r="A102" t="s">
        <v>173</v>
      </c>
      <c r="B102">
        <v>6.9800820548402004E-3</v>
      </c>
      <c r="C102">
        <v>2089.0907802493484</v>
      </c>
      <c r="D102">
        <v>2098.2869287293615</v>
      </c>
      <c r="E102">
        <v>189250</v>
      </c>
      <c r="F102">
        <v>197822</v>
      </c>
      <c r="G102">
        <v>136.55908969758201</v>
      </c>
      <c r="H102">
        <v>142.21004039618487</v>
      </c>
      <c r="I102" s="3">
        <f t="shared" si="32"/>
        <v>-3.9736650681342862E-2</v>
      </c>
      <c r="J102" s="16">
        <f t="shared" si="40"/>
        <v>136.43451493535275</v>
      </c>
      <c r="K102" s="16">
        <f t="shared" si="40"/>
        <v>142.12268054610928</v>
      </c>
      <c r="L102">
        <f t="shared" si="41"/>
        <v>95.004347652543387</v>
      </c>
      <c r="M102">
        <f t="shared" si="42"/>
        <v>139.08338814545311</v>
      </c>
      <c r="N102">
        <f t="shared" si="43"/>
        <v>142.44200893573529</v>
      </c>
      <c r="O102">
        <f t="shared" si="44"/>
        <v>145.63903963636216</v>
      </c>
      <c r="P102">
        <f t="shared" si="45"/>
        <v>144.19265614490826</v>
      </c>
      <c r="Q102">
        <f t="shared" si="46"/>
        <v>136.55908969758201</v>
      </c>
      <c r="R102">
        <f t="shared" si="47"/>
        <v>142.21004039618487</v>
      </c>
      <c r="T102">
        <f t="shared" si="33"/>
        <v>0.95498699038885815</v>
      </c>
      <c r="U102">
        <f t="shared" si="34"/>
        <v>0.93765442314470515</v>
      </c>
      <c r="V102">
        <f t="shared" si="35"/>
        <v>0.98185046768323481</v>
      </c>
      <c r="W102">
        <f t="shared" si="31"/>
        <v>0.95949801140486102</v>
      </c>
      <c r="X102" s="8">
        <f t="shared" si="36"/>
        <v>-2.3578864236585284E-2</v>
      </c>
      <c r="Y102" s="8">
        <f t="shared" si="37"/>
        <v>1.0030909549237688E-2</v>
      </c>
      <c r="AB102">
        <f t="shared" si="38"/>
        <v>1385.8469649959227</v>
      </c>
      <c r="AC102">
        <f t="shared" si="39"/>
        <v>15.298071954607787</v>
      </c>
    </row>
    <row r="103" spans="1:29" x14ac:dyDescent="0.35">
      <c r="A103" t="s">
        <v>174</v>
      </c>
      <c r="B103">
        <v>6.9804689602061196E-3</v>
      </c>
      <c r="C103">
        <v>2087.6516187443685</v>
      </c>
      <c r="D103">
        <v>2097.9325557329576</v>
      </c>
      <c r="E103">
        <v>185070</v>
      </c>
      <c r="F103">
        <v>194502</v>
      </c>
      <c r="G103">
        <v>136.73463405458699</v>
      </c>
      <c r="H103">
        <v>141.00755985674027</v>
      </c>
      <c r="I103" s="3">
        <f t="shared" ref="I103:I110" si="48">(G103-H103)/H103</f>
        <v>-3.0302813597330912E-2</v>
      </c>
      <c r="J103" s="16"/>
      <c r="K103" s="16"/>
      <c r="L103">
        <f t="shared" si="41"/>
        <v>95.009613735607118</v>
      </c>
      <c r="M103">
        <f t="shared" si="42"/>
        <v>138.98757447373836</v>
      </c>
      <c r="N103">
        <f t="shared" si="43"/>
        <v>142.41795235852021</v>
      </c>
      <c r="O103">
        <f t="shared" si="44"/>
        <v>142.42228304095929</v>
      </c>
      <c r="P103">
        <f t="shared" si="45"/>
        <v>141.7727047825669</v>
      </c>
      <c r="Q103">
        <f t="shared" si="46"/>
        <v>136.73463405458699</v>
      </c>
      <c r="R103">
        <f t="shared" si="47"/>
        <v>141.00755985674027</v>
      </c>
      <c r="T103">
        <f t="shared" si="33"/>
        <v>0.97588362934588591</v>
      </c>
      <c r="U103">
        <f t="shared" ref="U103:U110" si="49">Q103/O103</f>
        <v>0.960064893885063</v>
      </c>
      <c r="V103">
        <f t="shared" si="35"/>
        <v>0.98379034652786845</v>
      </c>
      <c r="W103">
        <f t="shared" si="31"/>
        <v>0.97185522308851502</v>
      </c>
      <c r="X103" s="8">
        <f t="shared" si="36"/>
        <v>-2.4086695728824159E-2</v>
      </c>
      <c r="Y103" s="8">
        <f t="shared" si="37"/>
        <v>4.5818287757761755E-3</v>
      </c>
      <c r="AB103">
        <f t="shared" si="38"/>
        <v>1353.4976070957753</v>
      </c>
      <c r="AC103">
        <f t="shared" si="39"/>
        <v>15.267906578160289</v>
      </c>
    </row>
    <row r="104" spans="1:29" x14ac:dyDescent="0.35">
      <c r="A104" t="s">
        <v>178</v>
      </c>
      <c r="B104">
        <v>6.9802101715268298E-3</v>
      </c>
      <c r="C104">
        <v>2113.0493436905685</v>
      </c>
      <c r="D104">
        <v>2094.5241684328239</v>
      </c>
      <c r="E104">
        <v>185840</v>
      </c>
      <c r="F104">
        <v>194487</v>
      </c>
      <c r="G104">
        <v>138.337213866079</v>
      </c>
      <c r="H104">
        <v>140.88231386378177</v>
      </c>
      <c r="I104" s="3">
        <f t="shared" si="48"/>
        <v>-1.8065432969560813E-2</v>
      </c>
      <c r="J104" s="16"/>
      <c r="K104" s="16"/>
      <c r="L104">
        <f t="shared" si="41"/>
        <v>95.006091420330208</v>
      </c>
      <c r="M104">
        <f t="shared" si="42"/>
        <v>140.67845438671284</v>
      </c>
      <c r="N104">
        <f t="shared" si="43"/>
        <v>142.18657431025866</v>
      </c>
      <c r="O104">
        <f t="shared" si="44"/>
        <v>143.01484346642823</v>
      </c>
      <c r="P104">
        <f t="shared" si="45"/>
        <v>141.76177126737559</v>
      </c>
      <c r="Q104">
        <f t="shared" si="46"/>
        <v>138.337213866079</v>
      </c>
      <c r="R104">
        <f t="shared" si="47"/>
        <v>140.88231386378177</v>
      </c>
      <c r="T104">
        <f t="shared" si="33"/>
        <v>0.98366331058311551</v>
      </c>
      <c r="U104">
        <f t="shared" si="49"/>
        <v>0.96729269852714783</v>
      </c>
      <c r="V104">
        <f t="shared" si="35"/>
        <v>0.9833575046666494</v>
      </c>
      <c r="W104">
        <f t="shared" si="31"/>
        <v>0.97529202514217561</v>
      </c>
      <c r="X104" s="8">
        <f t="shared" si="36"/>
        <v>-1.0606626756862636E-2</v>
      </c>
      <c r="Y104" s="8">
        <f t="shared" si="37"/>
        <v>8.8392814780031692E-3</v>
      </c>
      <c r="AB104">
        <f t="shared" si="38"/>
        <v>1343.3840020799271</v>
      </c>
      <c r="AC104">
        <f t="shared" si="39"/>
        <v>15.274627012050148</v>
      </c>
    </row>
    <row r="105" spans="1:29" x14ac:dyDescent="0.35">
      <c r="A105" t="s">
        <v>180</v>
      </c>
      <c r="B105">
        <v>6.9792409832190204E-3</v>
      </c>
      <c r="C105">
        <v>2098.3136249593276</v>
      </c>
      <c r="D105">
        <v>2091.8289347903042</v>
      </c>
      <c r="E105">
        <v>185680</v>
      </c>
      <c r="F105">
        <v>193996</v>
      </c>
      <c r="G105">
        <v>139.05371473195299</v>
      </c>
      <c r="H105">
        <v>140.59428414073264</v>
      </c>
      <c r="I105" s="3">
        <f t="shared" si="48"/>
        <v>-1.095755363167937E-2</v>
      </c>
      <c r="J105" s="16"/>
      <c r="K105" s="16"/>
      <c r="L105">
        <f t="shared" si="41"/>
        <v>94.992900013379327</v>
      </c>
      <c r="M105">
        <f t="shared" si="42"/>
        <v>139.6974086096333</v>
      </c>
      <c r="N105">
        <f t="shared" si="43"/>
        <v>142.00360863033416</v>
      </c>
      <c r="O105">
        <f t="shared" si="44"/>
        <v>142.89171402736974</v>
      </c>
      <c r="P105">
        <f t="shared" si="45"/>
        <v>141.40388087011365</v>
      </c>
      <c r="Q105">
        <f t="shared" si="46"/>
        <v>139.05371473195299</v>
      </c>
      <c r="R105">
        <f t="shared" si="47"/>
        <v>140.59428414073264</v>
      </c>
      <c r="T105">
        <f t="shared" si="33"/>
        <v>0.97764527187962347</v>
      </c>
      <c r="U105">
        <f t="shared" si="49"/>
        <v>0.97314050488132842</v>
      </c>
      <c r="V105">
        <f t="shared" si="35"/>
        <v>0.99539222750023215</v>
      </c>
      <c r="W105">
        <f t="shared" ref="W105:W110" si="50">Q105/((M105^0.5)*(O105^0.5))</f>
        <v>0.9842034824285707</v>
      </c>
      <c r="X105" s="8">
        <f t="shared" si="36"/>
        <v>-1.6240432499883828E-2</v>
      </c>
      <c r="Y105" s="8">
        <f t="shared" si="37"/>
        <v>1.0521869329900069E-2</v>
      </c>
      <c r="AB105">
        <f t="shared" si="38"/>
        <v>1335.3113245333013</v>
      </c>
      <c r="AC105">
        <f t="shared" si="39"/>
        <v>15.089950160656574</v>
      </c>
    </row>
    <row r="106" spans="1:29" x14ac:dyDescent="0.35">
      <c r="A106" t="s">
        <v>181</v>
      </c>
      <c r="B106">
        <v>6.9774971527171896E-3</v>
      </c>
      <c r="C106">
        <v>2110.2003100137226</v>
      </c>
      <c r="D106">
        <v>2086.2521284068325</v>
      </c>
      <c r="E106">
        <v>190600</v>
      </c>
      <c r="F106">
        <v>198682</v>
      </c>
      <c r="G106">
        <v>140.73122833297001</v>
      </c>
      <c r="H106">
        <v>142.05689761479235</v>
      </c>
      <c r="I106" s="3">
        <f t="shared" si="48"/>
        <v>-9.3319599687238363E-3</v>
      </c>
      <c r="J106" s="16">
        <f t="shared" si="40"/>
        <v>138.71419774639725</v>
      </c>
      <c r="K106" s="16">
        <f t="shared" si="40"/>
        <v>141.13526386901174</v>
      </c>
      <c r="L106">
        <f t="shared" ref="L106:P110" si="51">B106/AVERAGE(B$3:B$6)*100</f>
        <v>94.969165123453763</v>
      </c>
      <c r="M106">
        <f t="shared" si="51"/>
        <v>140.48877701105141</v>
      </c>
      <c r="N106">
        <f t="shared" si="51"/>
        <v>141.62502765847998</v>
      </c>
      <c r="O106">
        <f t="shared" si="51"/>
        <v>146.67794427841812</v>
      </c>
      <c r="P106">
        <f t="shared" si="51"/>
        <v>144.8195110158762</v>
      </c>
      <c r="Q106">
        <f t="shared" si="46"/>
        <v>140.73122833297001</v>
      </c>
      <c r="R106">
        <f t="shared" si="47"/>
        <v>142.05689761479235</v>
      </c>
      <c r="T106">
        <f>M106/O106</f>
        <v>0.95780437680788133</v>
      </c>
      <c r="U106">
        <f t="shared" si="49"/>
        <v>0.95945732690280749</v>
      </c>
      <c r="V106">
        <f>Q106/M106</f>
        <v>1.0017257700371291</v>
      </c>
      <c r="W106">
        <f t="shared" si="50"/>
        <v>0.98036377412136166</v>
      </c>
      <c r="X106" s="8">
        <f>(M106/N106)-1</f>
        <v>-8.0229509304567959E-3</v>
      </c>
      <c r="Y106" s="8">
        <f>(O106/P106)-1</f>
        <v>1.2832754713128391E-2</v>
      </c>
      <c r="AB106">
        <f>E106/G106</f>
        <v>1354.354696237288</v>
      </c>
      <c r="AC106">
        <f>C106/G106</f>
        <v>14.99454197202763</v>
      </c>
    </row>
    <row r="107" spans="1:29" x14ac:dyDescent="0.35">
      <c r="A107" t="s">
        <v>182</v>
      </c>
      <c r="B107">
        <v>6.9749553730913396E-3</v>
      </c>
      <c r="C107">
        <v>2127.969832309092</v>
      </c>
      <c r="D107">
        <v>2082.0451902222617</v>
      </c>
      <c r="E107">
        <v>189450</v>
      </c>
      <c r="F107">
        <v>198073</v>
      </c>
      <c r="G107">
        <v>141.850435145669</v>
      </c>
      <c r="H107">
        <v>141.64431508657736</v>
      </c>
      <c r="I107" s="3">
        <f t="shared" si="48"/>
        <v>1.455194717596993E-3</v>
      </c>
      <c r="J107" s="16"/>
      <c r="K107" s="16"/>
      <c r="L107">
        <f t="shared" si="51"/>
        <v>94.934569525102177</v>
      </c>
      <c r="M107">
        <f t="shared" si="51"/>
        <v>141.67180141091552</v>
      </c>
      <c r="N107">
        <f t="shared" si="51"/>
        <v>141.33944005924653</v>
      </c>
      <c r="O107">
        <f t="shared" si="51"/>
        <v>145.79295143518527</v>
      </c>
      <c r="P107">
        <f t="shared" si="51"/>
        <v>144.37561029910938</v>
      </c>
      <c r="Q107">
        <f t="shared" si="46"/>
        <v>141.850435145669</v>
      </c>
      <c r="R107">
        <f t="shared" si="47"/>
        <v>141.64431508657736</v>
      </c>
      <c r="T107">
        <f>M107/O107</f>
        <v>0.97173285825068245</v>
      </c>
      <c r="U107">
        <f t="shared" si="49"/>
        <v>0.97295811456791181</v>
      </c>
      <c r="V107">
        <f>Q107/M107</f>
        <v>1.0012608983084457</v>
      </c>
      <c r="W107">
        <f t="shared" si="50"/>
        <v>0.98700806268680463</v>
      </c>
      <c r="X107" s="8">
        <f>(M107/N107)-1</f>
        <v>2.3515117332406632E-3</v>
      </c>
      <c r="Y107" s="8">
        <f>(O107/P107)-1</f>
        <v>9.817039963602836E-3</v>
      </c>
      <c r="AB107">
        <f>E107/G107</f>
        <v>1335.5616414249987</v>
      </c>
      <c r="AC107">
        <f>C107/G107</f>
        <v>15.001503732602851</v>
      </c>
    </row>
    <row r="108" spans="1:29" x14ac:dyDescent="0.35">
      <c r="A108" t="s">
        <v>183</v>
      </c>
      <c r="B108">
        <v>6.9716171854409996E-3</v>
      </c>
      <c r="C108">
        <v>2142.8947079755985</v>
      </c>
      <c r="D108">
        <v>2082.624321326763</v>
      </c>
      <c r="E108">
        <v>190940</v>
      </c>
      <c r="F108">
        <v>198481</v>
      </c>
      <c r="G108">
        <v>142.81197548722599</v>
      </c>
      <c r="H108">
        <v>141.74197159894649</v>
      </c>
      <c r="I108" s="3">
        <f t="shared" si="48"/>
        <v>7.5489558682521824E-3</v>
      </c>
      <c r="J108" s="16"/>
      <c r="K108" s="16"/>
      <c r="L108">
        <f t="shared" si="51"/>
        <v>94.889134193888211</v>
      </c>
      <c r="M108">
        <f t="shared" si="51"/>
        <v>142.66544050739344</v>
      </c>
      <c r="N108">
        <f t="shared" si="51"/>
        <v>141.37875431929021</v>
      </c>
      <c r="O108">
        <f t="shared" si="51"/>
        <v>146.9395943364174</v>
      </c>
      <c r="P108">
        <f t="shared" si="51"/>
        <v>144.67300191231277</v>
      </c>
      <c r="Q108">
        <f t="shared" si="46"/>
        <v>142.81197548722599</v>
      </c>
      <c r="R108">
        <f t="shared" si="47"/>
        <v>141.74197159894649</v>
      </c>
      <c r="T108">
        <f>M108/O108</f>
        <v>0.9709121707574726</v>
      </c>
      <c r="U108">
        <f t="shared" si="49"/>
        <v>0.97190941714633261</v>
      </c>
      <c r="V108">
        <f>Q108/M108</f>
        <v>1.0010271231723071</v>
      </c>
      <c r="W108">
        <f t="shared" si="50"/>
        <v>0.98636083044191658</v>
      </c>
      <c r="X108" s="8">
        <f>(M108/N108)-1</f>
        <v>9.1009868795235427E-3</v>
      </c>
      <c r="Y108" s="8">
        <f>(O108/P108)-1</f>
        <v>1.5667003477804586E-2</v>
      </c>
      <c r="AB108">
        <f>E108/G108</f>
        <v>1337.0027222757583</v>
      </c>
      <c r="AC108">
        <f>C108/G108</f>
        <v>15.005007112777266</v>
      </c>
    </row>
    <row r="109" spans="1:29" x14ac:dyDescent="0.35">
      <c r="A109" t="s">
        <v>184</v>
      </c>
      <c r="B109">
        <v>6.9675402912575297E-3</v>
      </c>
      <c r="C109">
        <v>2154.9951989026654</v>
      </c>
      <c r="D109">
        <v>2086.1728963776441</v>
      </c>
      <c r="E109">
        <v>194450</v>
      </c>
      <c r="F109">
        <v>201451</v>
      </c>
      <c r="G109">
        <v>144.17060460998499</v>
      </c>
      <c r="H109">
        <v>142.83655000544135</v>
      </c>
      <c r="I109" s="3">
        <f t="shared" si="48"/>
        <v>9.3397285533206847E-3</v>
      </c>
      <c r="J109" s="16"/>
      <c r="K109" s="16"/>
      <c r="L109">
        <f t="shared" si="51"/>
        <v>94.833644492004197</v>
      </c>
      <c r="M109">
        <f t="shared" si="51"/>
        <v>143.47104325681485</v>
      </c>
      <c r="N109">
        <f t="shared" si="51"/>
        <v>141.61964899970116</v>
      </c>
      <c r="O109">
        <f t="shared" si="51"/>
        <v>149.64074640576285</v>
      </c>
      <c r="P109">
        <f t="shared" si="51"/>
        <v>146.83783792019045</v>
      </c>
      <c r="Q109">
        <f t="shared" si="46"/>
        <v>144.17060460998499</v>
      </c>
      <c r="R109">
        <f t="shared" si="47"/>
        <v>142.83655000544135</v>
      </c>
      <c r="T109">
        <f>M109/O109</f>
        <v>0.95876989859287154</v>
      </c>
      <c r="U109">
        <f t="shared" si="49"/>
        <v>0.96344483753813193</v>
      </c>
      <c r="V109">
        <f>Q109/M109</f>
        <v>1.0048759759271975</v>
      </c>
      <c r="W109">
        <f t="shared" si="50"/>
        <v>0.98394236181452754</v>
      </c>
      <c r="X109" s="8">
        <f>(M109/N109)-1</f>
        <v>1.3073004136012312E-2</v>
      </c>
      <c r="Y109" s="8">
        <f>(O109/P109)-1</f>
        <v>1.9088461974602566E-2</v>
      </c>
      <c r="AB109">
        <f>E109/G109</f>
        <v>1348.7492857925681</v>
      </c>
      <c r="AC109">
        <f>C109/G109</f>
        <v>14.94753528108194</v>
      </c>
    </row>
    <row r="110" spans="1:29" x14ac:dyDescent="0.35">
      <c r="A110" t="s">
        <v>185</v>
      </c>
      <c r="B110">
        <v>6.96283774379139E-3</v>
      </c>
      <c r="C110">
        <v>2140.8890070832472</v>
      </c>
      <c r="D110">
        <v>2091.4924376297022</v>
      </c>
      <c r="E110">
        <v>198410</v>
      </c>
      <c r="F110">
        <v>205233</v>
      </c>
      <c r="G110">
        <v>144.189781942911</v>
      </c>
      <c r="H110">
        <v>144.25737356703434</v>
      </c>
      <c r="I110" s="3">
        <f t="shared" si="48"/>
        <v>-4.6854883360211198E-4</v>
      </c>
      <c r="J110" s="16">
        <f t="shared" si="40"/>
        <v>143.25569929644774</v>
      </c>
      <c r="K110" s="16">
        <f t="shared" si="40"/>
        <v>142.62005256449987</v>
      </c>
      <c r="L110">
        <f t="shared" si="51"/>
        <v>94.769639162150526</v>
      </c>
      <c r="M110">
        <f t="shared" si="51"/>
        <v>142.5319088876324</v>
      </c>
      <c r="N110">
        <f t="shared" si="51"/>
        <v>141.9807655525353</v>
      </c>
      <c r="O110">
        <f t="shared" si="51"/>
        <v>152.68820002246034</v>
      </c>
      <c r="P110">
        <f t="shared" si="51"/>
        <v>149.59454155042391</v>
      </c>
      <c r="Q110">
        <f t="shared" si="46"/>
        <v>144.189781942911</v>
      </c>
      <c r="R110">
        <f t="shared" si="47"/>
        <v>144.25737356703434</v>
      </c>
      <c r="T110">
        <f>M110/O110</f>
        <v>0.93348345757344731</v>
      </c>
      <c r="U110">
        <f t="shared" si="49"/>
        <v>0.94434135657962293</v>
      </c>
      <c r="V110">
        <f>Q110/M110</f>
        <v>1.01163159230952</v>
      </c>
      <c r="W110">
        <f t="shared" si="50"/>
        <v>0.97740756608508839</v>
      </c>
      <c r="X110" s="8">
        <f>(M110/N110)-1</f>
        <v>3.8818168992980073E-3</v>
      </c>
      <c r="Y110" s="8">
        <f>(O110/P110)-1</f>
        <v>2.0680289801841667E-2</v>
      </c>
      <c r="AB110">
        <f>E110/G110</f>
        <v>1376.0337059012711</v>
      </c>
      <c r="AC110">
        <f>C110/G110</f>
        <v>14.847716518018514</v>
      </c>
    </row>
    <row r="122" spans="14:14" x14ac:dyDescent="0.35">
      <c r="N122" s="14"/>
    </row>
  </sheetData>
  <mergeCells count="2">
    <mergeCell ref="B1:H1"/>
    <mergeCell ref="L1:R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6DDC-33A1-43C4-A598-4198847A6E00}">
  <dimension ref="A1:X11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59" sqref="Q59"/>
    </sheetView>
  </sheetViews>
  <sheetFormatPr defaultRowHeight="14.5" x14ac:dyDescent="0.35"/>
  <sheetData>
    <row r="1" spans="1:24" x14ac:dyDescent="0.35">
      <c r="B1" s="25" t="s">
        <v>0</v>
      </c>
      <c r="C1" s="25"/>
      <c r="D1" s="25"/>
      <c r="E1" s="25"/>
      <c r="F1" s="25"/>
      <c r="G1" s="25"/>
      <c r="H1" s="25"/>
      <c r="K1" s="26" t="s">
        <v>237</v>
      </c>
      <c r="L1" s="26"/>
      <c r="M1" s="26"/>
      <c r="N1" s="26"/>
      <c r="O1" s="26"/>
      <c r="P1" s="26"/>
      <c r="Q1" s="26"/>
    </row>
    <row r="2" spans="1:24" x14ac:dyDescent="0.35"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2" t="s">
        <v>239</v>
      </c>
      <c r="H2" s="1" t="s">
        <v>240</v>
      </c>
      <c r="I2" s="1" t="s">
        <v>241</v>
      </c>
      <c r="J2" s="1"/>
      <c r="K2" s="1" t="s">
        <v>1</v>
      </c>
      <c r="L2" s="1" t="s">
        <v>2</v>
      </c>
      <c r="M2" s="1" t="s">
        <v>4</v>
      </c>
      <c r="N2" s="1" t="s">
        <v>3</v>
      </c>
      <c r="O2" s="1" t="s">
        <v>5</v>
      </c>
      <c r="P2" s="2" t="s">
        <v>239</v>
      </c>
      <c r="Q2" s="1" t="s">
        <v>240</v>
      </c>
      <c r="S2" s="1" t="s">
        <v>6</v>
      </c>
      <c r="T2" s="1" t="s">
        <v>7</v>
      </c>
      <c r="U2" s="1" t="s">
        <v>8</v>
      </c>
      <c r="V2" s="1" t="s">
        <v>242</v>
      </c>
    </row>
    <row r="3" spans="1:24" x14ac:dyDescent="0.35">
      <c r="A3" t="s">
        <v>9</v>
      </c>
      <c r="B3" s="15">
        <v>4.4938770909405002E-3</v>
      </c>
      <c r="C3">
        <v>1318.3356544899432</v>
      </c>
      <c r="D3">
        <v>1296.5056960885959</v>
      </c>
      <c r="E3">
        <v>375889.45009188098</v>
      </c>
      <c r="F3">
        <v>383180.80478148337</v>
      </c>
      <c r="G3">
        <v>99.1499388670683</v>
      </c>
      <c r="H3">
        <v>100.16368121064201</v>
      </c>
      <c r="I3" s="3">
        <f>(G3-H3)/H3</f>
        <v>-1.0120857493664122E-2</v>
      </c>
      <c r="J3" s="3"/>
      <c r="K3">
        <f>B3/AVERAGE(B$3:B$6)*100</f>
        <v>100.57798101027053</v>
      </c>
      <c r="L3">
        <f t="shared" ref="L3:O18" si="0">C3/AVERAGE(C$3:C$6)*100</f>
        <v>98.141797069842937</v>
      </c>
      <c r="M3">
        <f t="shared" si="0"/>
        <v>98.275015512337504</v>
      </c>
      <c r="N3">
        <f t="shared" si="0"/>
        <v>98.673489838763629</v>
      </c>
      <c r="O3">
        <f t="shared" si="0"/>
        <v>98.709353016884421</v>
      </c>
      <c r="P3">
        <f t="shared" ref="P3:Q18" si="1">G3</f>
        <v>99.1499388670683</v>
      </c>
      <c r="Q3">
        <f t="shared" si="1"/>
        <v>100.16368121064201</v>
      </c>
      <c r="S3">
        <f>L3/N3</f>
        <v>0.99461159456517145</v>
      </c>
      <c r="T3">
        <f>P3/N3</f>
        <v>1.004828541375026</v>
      </c>
      <c r="U3">
        <f>P3/L3</f>
        <v>1.0102722981168555</v>
      </c>
      <c r="V3">
        <f t="shared" ref="V3:V66" si="2">P3/((L3^0.5)*(N3^0.5))</f>
        <v>1.0075467431878062</v>
      </c>
      <c r="W3" s="16">
        <f>(L3/M3)</f>
        <v>0.99864443224150046</v>
      </c>
      <c r="X3" s="16">
        <f>(M3/N3)</f>
        <v>0.99596168811828534</v>
      </c>
    </row>
    <row r="4" spans="1:24" x14ac:dyDescent="0.35">
      <c r="A4" t="s">
        <v>10</v>
      </c>
      <c r="B4" s="15">
        <v>4.4766832470141803E-3</v>
      </c>
      <c r="C4">
        <v>1342.6457656197858</v>
      </c>
      <c r="D4">
        <v>1311.2565036970584</v>
      </c>
      <c r="E4">
        <v>382016.09418868803</v>
      </c>
      <c r="F4">
        <v>389577.6268502851</v>
      </c>
      <c r="G4">
        <v>101.013668734352</v>
      </c>
      <c r="H4">
        <v>101.18058776913544</v>
      </c>
      <c r="I4" s="3">
        <f t="shared" ref="I4:I67" si="3">(G4-H4)/H4</f>
        <v>-1.6497140258199307E-3</v>
      </c>
      <c r="J4" s="3"/>
      <c r="K4">
        <f t="shared" ref="K4:O66" si="4">B4/AVERAGE(B$3:B$6)*100</f>
        <v>100.1931636080765</v>
      </c>
      <c r="L4">
        <f t="shared" si="0"/>
        <v>99.951531931465425</v>
      </c>
      <c r="M4">
        <f t="shared" si="0"/>
        <v>99.393125406427856</v>
      </c>
      <c r="N4">
        <f t="shared" si="0"/>
        <v>100.28177481160402</v>
      </c>
      <c r="O4">
        <f t="shared" si="0"/>
        <v>100.35720739762677</v>
      </c>
      <c r="P4">
        <f t="shared" si="1"/>
        <v>101.013668734352</v>
      </c>
      <c r="Q4">
        <f t="shared" si="1"/>
        <v>101.18058776913544</v>
      </c>
      <c r="S4">
        <f t="shared" ref="S4:S67" si="5">L4/N4</f>
        <v>0.99670685046451346</v>
      </c>
      <c r="T4">
        <f t="shared" ref="T4:T67" si="6">P4/N4</f>
        <v>1.0072983742471946</v>
      </c>
      <c r="U4">
        <f t="shared" ref="U4:U67" si="7">P4/L4</f>
        <v>1.0106265184971337</v>
      </c>
      <c r="V4">
        <f t="shared" si="2"/>
        <v>1.0089610741021007</v>
      </c>
      <c r="W4" s="16">
        <f t="shared" ref="W4:X67" si="8">(L4/M4)</f>
        <v>1.0056181604387042</v>
      </c>
      <c r="X4" s="16">
        <f t="shared" si="8"/>
        <v>0.99113847549222533</v>
      </c>
    </row>
    <row r="5" spans="1:24" x14ac:dyDescent="0.35">
      <c r="A5" t="s">
        <v>11</v>
      </c>
      <c r="B5" s="15">
        <v>4.45946447428103E-3</v>
      </c>
      <c r="C5">
        <v>1363.7580075143799</v>
      </c>
      <c r="D5">
        <v>1326.8733852926571</v>
      </c>
      <c r="E5">
        <v>383409.08647615783</v>
      </c>
      <c r="F5">
        <v>390754.60952374391</v>
      </c>
      <c r="G5">
        <v>102.64025782775801</v>
      </c>
      <c r="H5">
        <v>101.5428865659251</v>
      </c>
      <c r="I5" s="3">
        <f t="shared" si="3"/>
        <v>1.0806973279417794E-2</v>
      </c>
      <c r="J5" s="3"/>
      <c r="K5">
        <f t="shared" si="4"/>
        <v>99.807788271384211</v>
      </c>
      <c r="L5">
        <f t="shared" si="0"/>
        <v>101.5232055433047</v>
      </c>
      <c r="M5">
        <f t="shared" si="0"/>
        <v>100.57688363108662</v>
      </c>
      <c r="N5">
        <f t="shared" si="0"/>
        <v>100.64744458576112</v>
      </c>
      <c r="O5">
        <f t="shared" si="0"/>
        <v>100.66040420905227</v>
      </c>
      <c r="P5">
        <f t="shared" si="1"/>
        <v>102.64025782775801</v>
      </c>
      <c r="Q5">
        <f t="shared" si="1"/>
        <v>101.5428865659251</v>
      </c>
      <c r="S5">
        <f t="shared" si="5"/>
        <v>1.0087012736502947</v>
      </c>
      <c r="T5">
        <f t="shared" si="6"/>
        <v>1.0197999387882999</v>
      </c>
      <c r="U5">
        <f t="shared" si="7"/>
        <v>1.01100292567079</v>
      </c>
      <c r="V5">
        <f t="shared" si="2"/>
        <v>1.0153919054797826</v>
      </c>
      <c r="W5" s="16">
        <f t="shared" si="8"/>
        <v>1.009408940484666</v>
      </c>
      <c r="X5" s="16">
        <f t="shared" si="8"/>
        <v>0.99929892949627375</v>
      </c>
    </row>
    <row r="6" spans="1:24" x14ac:dyDescent="0.35">
      <c r="A6" t="s">
        <v>12</v>
      </c>
      <c r="B6" s="15">
        <v>4.4421855694048102E-3</v>
      </c>
      <c r="C6">
        <v>1348.4479149787385</v>
      </c>
      <c r="D6">
        <v>1342.4155121085701</v>
      </c>
      <c r="E6">
        <v>382456.14376882865</v>
      </c>
      <c r="F6">
        <v>389250.87865638064</v>
      </c>
      <c r="G6">
        <v>101.210463696402</v>
      </c>
      <c r="H6">
        <v>101.54416640024066</v>
      </c>
      <c r="I6" s="3">
        <f t="shared" si="3"/>
        <v>-3.2862813854155869E-3</v>
      </c>
      <c r="J6" s="3"/>
      <c r="K6">
        <f t="shared" si="4"/>
        <v>99.421067110268751</v>
      </c>
      <c r="L6">
        <f t="shared" si="0"/>
        <v>100.38346545538697</v>
      </c>
      <c r="M6">
        <f t="shared" si="0"/>
        <v>101.75497545014807</v>
      </c>
      <c r="N6">
        <f t="shared" si="0"/>
        <v>100.39729076387123</v>
      </c>
      <c r="O6">
        <f t="shared" si="0"/>
        <v>100.27303537643657</v>
      </c>
      <c r="P6">
        <f t="shared" si="1"/>
        <v>101.210463696402</v>
      </c>
      <c r="Q6">
        <f t="shared" si="1"/>
        <v>101.54416640024066</v>
      </c>
      <c r="S6">
        <f t="shared" si="5"/>
        <v>0.99986229400834359</v>
      </c>
      <c r="T6">
        <f t="shared" si="6"/>
        <v>1.0080995505590218</v>
      </c>
      <c r="U6">
        <f t="shared" si="7"/>
        <v>1.008238391026484</v>
      </c>
      <c r="V6">
        <f t="shared" si="2"/>
        <v>1.0081689684026927</v>
      </c>
      <c r="W6" s="16">
        <f t="shared" si="8"/>
        <v>0.98652144537705644</v>
      </c>
      <c r="X6" s="16">
        <f t="shared" si="8"/>
        <v>1.0135231207530295</v>
      </c>
    </row>
    <row r="7" spans="1:24" x14ac:dyDescent="0.35">
      <c r="A7" t="s">
        <v>13</v>
      </c>
      <c r="B7" s="15">
        <v>4.4248295837528802E-3</v>
      </c>
      <c r="C7">
        <v>1343.4915653776675</v>
      </c>
      <c r="D7">
        <v>1352.8736873522437</v>
      </c>
      <c r="E7">
        <v>381065.1324092744</v>
      </c>
      <c r="F7">
        <v>388612.10296625347</v>
      </c>
      <c r="G7">
        <v>101.445663629028</v>
      </c>
      <c r="H7">
        <v>101.45730808591389</v>
      </c>
      <c r="I7" s="3">
        <f t="shared" si="3"/>
        <v>-1.1477198740606291E-4</v>
      </c>
      <c r="J7" s="3"/>
      <c r="K7">
        <f t="shared" si="4"/>
        <v>99.032620795429949</v>
      </c>
      <c r="L7">
        <f t="shared" si="0"/>
        <v>100.0144964033107</v>
      </c>
      <c r="M7">
        <f t="shared" si="0"/>
        <v>102.5477041958863</v>
      </c>
      <c r="N7">
        <f t="shared" si="0"/>
        <v>100.03214099651534</v>
      </c>
      <c r="O7">
        <f t="shared" si="0"/>
        <v>100.10848346175669</v>
      </c>
      <c r="P7">
        <f t="shared" si="1"/>
        <v>101.445663629028</v>
      </c>
      <c r="Q7">
        <f t="shared" si="1"/>
        <v>101.45730808591389</v>
      </c>
      <c r="S7">
        <f t="shared" si="5"/>
        <v>0.99982361076121273</v>
      </c>
      <c r="T7">
        <f t="shared" si="6"/>
        <v>1.0141306845822875</v>
      </c>
      <c r="U7">
        <f t="shared" si="7"/>
        <v>1.0143095978801522</v>
      </c>
      <c r="V7">
        <f t="shared" si="2"/>
        <v>1.0142201372860744</v>
      </c>
      <c r="W7" s="16">
        <f t="shared" si="8"/>
        <v>0.97529727444959013</v>
      </c>
      <c r="X7" s="16">
        <f t="shared" si="8"/>
        <v>1.0251475493207587</v>
      </c>
    </row>
    <row r="8" spans="1:24" x14ac:dyDescent="0.35">
      <c r="A8" t="s">
        <v>14</v>
      </c>
      <c r="B8" s="15">
        <v>4.4073886664617104E-3</v>
      </c>
      <c r="C8">
        <v>1348.7713921752306</v>
      </c>
      <c r="D8">
        <v>1363.4868623944419</v>
      </c>
      <c r="E8">
        <v>389177.06777977006</v>
      </c>
      <c r="F8">
        <v>397096.78870051372</v>
      </c>
      <c r="G8">
        <v>101.74071628780101</v>
      </c>
      <c r="H8">
        <v>102.55456973700531</v>
      </c>
      <c r="I8" s="3">
        <f t="shared" si="3"/>
        <v>-7.935808723993262E-3</v>
      </c>
      <c r="J8" s="3"/>
      <c r="K8">
        <f t="shared" si="4"/>
        <v>98.642273615786493</v>
      </c>
      <c r="L8">
        <f t="shared" si="0"/>
        <v>100.40754629797568</v>
      </c>
      <c r="M8">
        <f>D8/AVERAGE(D$3:D$6)*100</f>
        <v>103.35218191245463</v>
      </c>
      <c r="N8">
        <f t="shared" si="0"/>
        <v>102.161578181192</v>
      </c>
      <c r="O8">
        <f t="shared" si="0"/>
        <v>102.29418229877967</v>
      </c>
      <c r="P8">
        <f t="shared" si="1"/>
        <v>101.74071628780101</v>
      </c>
      <c r="Q8">
        <f t="shared" si="1"/>
        <v>102.55456973700531</v>
      </c>
      <c r="S8">
        <f t="shared" si="5"/>
        <v>0.98283080670400969</v>
      </c>
      <c r="T8">
        <f t="shared" si="6"/>
        <v>0.9958804288179206</v>
      </c>
      <c r="U8">
        <f t="shared" si="7"/>
        <v>1.013277587581604</v>
      </c>
      <c r="V8">
        <f t="shared" si="2"/>
        <v>1.0045413472985349</v>
      </c>
      <c r="W8" s="16">
        <f t="shared" si="8"/>
        <v>0.97150872328004434</v>
      </c>
      <c r="X8" s="16">
        <f t="shared" si="8"/>
        <v>1.0116541243044523</v>
      </c>
    </row>
    <row r="9" spans="1:24" x14ac:dyDescent="0.35">
      <c r="A9" t="s">
        <v>15</v>
      </c>
      <c r="B9" s="15">
        <v>4.38989163067793E-3</v>
      </c>
      <c r="C9">
        <v>1371.9394825525715</v>
      </c>
      <c r="D9">
        <v>1373.5218960101893</v>
      </c>
      <c r="E9">
        <v>393449.39149658568</v>
      </c>
      <c r="F9">
        <v>401403.57691039442</v>
      </c>
      <c r="G9">
        <v>101.999657522072</v>
      </c>
      <c r="H9">
        <v>103.0771048638686</v>
      </c>
      <c r="I9" s="3">
        <f t="shared" si="3"/>
        <v>-1.0452828911129756E-2</v>
      </c>
      <c r="J9" s="3"/>
      <c r="K9">
        <f t="shared" si="4"/>
        <v>98.250670441693273</v>
      </c>
      <c r="L9">
        <f t="shared" si="0"/>
        <v>102.13226489795049</v>
      </c>
      <c r="M9">
        <f t="shared" si="0"/>
        <v>104.11283656073702</v>
      </c>
      <c r="N9">
        <f t="shared" si="0"/>
        <v>103.28309167606679</v>
      </c>
      <c r="O9">
        <f t="shared" si="0"/>
        <v>103.40363317020447</v>
      </c>
      <c r="P9">
        <f t="shared" si="1"/>
        <v>101.999657522072</v>
      </c>
      <c r="Q9">
        <f t="shared" si="1"/>
        <v>103.0771048638686</v>
      </c>
      <c r="S9">
        <f t="shared" si="5"/>
        <v>0.98885754909694501</v>
      </c>
      <c r="T9">
        <f t="shared" si="6"/>
        <v>0.98757362765611134</v>
      </c>
      <c r="U9">
        <f t="shared" si="7"/>
        <v>0.99870161132712576</v>
      </c>
      <c r="V9">
        <f t="shared" si="2"/>
        <v>0.99312203340995997</v>
      </c>
      <c r="W9" s="16">
        <f t="shared" si="8"/>
        <v>0.98097668137558514</v>
      </c>
      <c r="X9" s="16">
        <f t="shared" si="8"/>
        <v>1.0080336952661391</v>
      </c>
    </row>
    <row r="10" spans="1:24" x14ac:dyDescent="0.35">
      <c r="A10" t="s">
        <v>16</v>
      </c>
      <c r="B10" s="15">
        <v>4.3723881128816299E-3</v>
      </c>
      <c r="C10">
        <v>1393.3817271689531</v>
      </c>
      <c r="D10">
        <v>1382.6024875519338</v>
      </c>
      <c r="E10">
        <v>399433.53856665728</v>
      </c>
      <c r="F10">
        <v>407275.73230723222</v>
      </c>
      <c r="G10">
        <v>104.06011049328301</v>
      </c>
      <c r="H10">
        <v>103.75562205519731</v>
      </c>
      <c r="I10" s="3">
        <f t="shared" si="3"/>
        <v>2.9346692936187365E-3</v>
      </c>
      <c r="J10" s="3"/>
      <c r="K10">
        <f t="shared" si="4"/>
        <v>97.858922192930919</v>
      </c>
      <c r="L10">
        <f t="shared" si="0"/>
        <v>103.72850513669079</v>
      </c>
      <c r="M10">
        <f t="shared" si="0"/>
        <v>104.80114458539005</v>
      </c>
      <c r="N10">
        <f t="shared" si="0"/>
        <v>104.85397022817313</v>
      </c>
      <c r="O10">
        <f t="shared" si="0"/>
        <v>104.91633070829491</v>
      </c>
      <c r="P10">
        <f t="shared" si="1"/>
        <v>104.06011049328301</v>
      </c>
      <c r="Q10">
        <f t="shared" si="1"/>
        <v>103.75562205519731</v>
      </c>
      <c r="S10">
        <f t="shared" si="5"/>
        <v>0.98926635692446163</v>
      </c>
      <c r="T10">
        <f t="shared" si="6"/>
        <v>0.99242890151739038</v>
      </c>
      <c r="U10">
        <f t="shared" si="7"/>
        <v>1.0031968585313675</v>
      </c>
      <c r="V10">
        <f t="shared" si="2"/>
        <v>0.99779835453761978</v>
      </c>
      <c r="W10" s="16">
        <f t="shared" si="8"/>
        <v>0.98976500253940169</v>
      </c>
      <c r="X10" s="16">
        <f t="shared" si="8"/>
        <v>0.99949619797258871</v>
      </c>
    </row>
    <row r="11" spans="1:24" x14ac:dyDescent="0.35">
      <c r="A11" t="s">
        <v>17</v>
      </c>
      <c r="B11" s="15">
        <v>4.35492795790872E-3</v>
      </c>
      <c r="C11">
        <v>1409.3841388215631</v>
      </c>
      <c r="D11">
        <v>1392.3509688325264</v>
      </c>
      <c r="E11">
        <v>407985.17213610932</v>
      </c>
      <c r="F11">
        <v>416631.87231459073</v>
      </c>
      <c r="G11">
        <v>105.779332753331</v>
      </c>
      <c r="H11">
        <v>104.88939511299944</v>
      </c>
      <c r="I11" s="3">
        <f t="shared" si="3"/>
        <v>8.4845340119734658E-3</v>
      </c>
      <c r="J11" s="3"/>
      <c r="K11">
        <f t="shared" si="4"/>
        <v>97.468144452515631</v>
      </c>
      <c r="L11">
        <f t="shared" si="0"/>
        <v>104.91978402813982</v>
      </c>
      <c r="M11">
        <f t="shared" si="0"/>
        <v>105.54007859236143</v>
      </c>
      <c r="N11">
        <f t="shared" si="0"/>
        <v>107.09883112521052</v>
      </c>
      <c r="O11">
        <f t="shared" si="0"/>
        <v>107.3265206638915</v>
      </c>
      <c r="P11">
        <f t="shared" si="1"/>
        <v>105.779332753331</v>
      </c>
      <c r="Q11">
        <f t="shared" si="1"/>
        <v>104.88939511299944</v>
      </c>
      <c r="S11">
        <f t="shared" si="5"/>
        <v>0.97965386667457499</v>
      </c>
      <c r="T11">
        <f t="shared" si="6"/>
        <v>0.98767961930100923</v>
      </c>
      <c r="U11">
        <f t="shared" si="7"/>
        <v>1.0081924370427664</v>
      </c>
      <c r="V11">
        <f t="shared" si="2"/>
        <v>0.99788332103535848</v>
      </c>
      <c r="W11" s="16">
        <f t="shared" si="8"/>
        <v>0.99412266342327227</v>
      </c>
      <c r="X11" s="16">
        <f t="shared" si="8"/>
        <v>0.98544566251123</v>
      </c>
    </row>
    <row r="12" spans="1:24" x14ac:dyDescent="0.35">
      <c r="A12" t="s">
        <v>18</v>
      </c>
      <c r="B12" s="15">
        <v>4.3375850786495597E-3</v>
      </c>
      <c r="C12">
        <v>1450.8952662818308</v>
      </c>
      <c r="D12">
        <v>1419.0684445615732</v>
      </c>
      <c r="E12">
        <v>417093.32299844397</v>
      </c>
      <c r="F12">
        <v>425837.98972450435</v>
      </c>
      <c r="G12">
        <v>106.74933171551901</v>
      </c>
      <c r="H12">
        <v>106.62815120917644</v>
      </c>
      <c r="I12" s="3">
        <f t="shared" si="3"/>
        <v>1.1364776090400767E-3</v>
      </c>
      <c r="J12" s="3"/>
      <c r="K12">
        <f t="shared" si="4"/>
        <v>97.079991473363691</v>
      </c>
      <c r="L12">
        <f t="shared" si="0"/>
        <v>108.01002636018247</v>
      </c>
      <c r="M12">
        <f t="shared" si="0"/>
        <v>107.56526085700082</v>
      </c>
      <c r="N12">
        <f t="shared" si="0"/>
        <v>109.48978152657141</v>
      </c>
      <c r="O12">
        <f t="shared" si="0"/>
        <v>109.69806402407696</v>
      </c>
      <c r="P12">
        <f t="shared" si="1"/>
        <v>106.74933171551901</v>
      </c>
      <c r="Q12">
        <f t="shared" si="1"/>
        <v>106.62815120917644</v>
      </c>
      <c r="S12">
        <f t="shared" si="5"/>
        <v>0.9864849929759899</v>
      </c>
      <c r="T12">
        <f t="shared" si="6"/>
        <v>0.97497072536958773</v>
      </c>
      <c r="U12">
        <f t="shared" si="7"/>
        <v>0.98832798502928421</v>
      </c>
      <c r="V12">
        <f t="shared" si="2"/>
        <v>0.98162663598084177</v>
      </c>
      <c r="W12" s="16">
        <f t="shared" si="8"/>
        <v>1.0041348433466166</v>
      </c>
      <c r="X12" s="16">
        <f t="shared" si="8"/>
        <v>0.98242282848008489</v>
      </c>
    </row>
    <row r="13" spans="1:24" x14ac:dyDescent="0.35">
      <c r="A13" t="s">
        <v>19</v>
      </c>
      <c r="B13" s="15">
        <v>4.32046860364582E-3</v>
      </c>
      <c r="C13">
        <v>1485.9309056454717</v>
      </c>
      <c r="D13">
        <v>1448.9350333264861</v>
      </c>
      <c r="E13">
        <v>417669.91428652516</v>
      </c>
      <c r="F13">
        <v>426027.1947925589</v>
      </c>
      <c r="G13">
        <v>108.35289632306799</v>
      </c>
      <c r="H13">
        <v>107.34305998308618</v>
      </c>
      <c r="I13" s="3">
        <f t="shared" si="3"/>
        <v>9.4075605832452946E-3</v>
      </c>
      <c r="J13" s="3"/>
      <c r="K13">
        <f t="shared" si="4"/>
        <v>96.696905673941302</v>
      </c>
      <c r="L13">
        <f t="shared" si="0"/>
        <v>110.61820933462305</v>
      </c>
      <c r="M13">
        <f t="shared" si="0"/>
        <v>109.82914560739367</v>
      </c>
      <c r="N13">
        <f t="shared" si="0"/>
        <v>109.64114058863525</v>
      </c>
      <c r="O13">
        <f t="shared" si="0"/>
        <v>109.74680422614902</v>
      </c>
      <c r="P13">
        <f t="shared" si="1"/>
        <v>108.35289632306799</v>
      </c>
      <c r="Q13">
        <f t="shared" si="1"/>
        <v>107.34305998308618</v>
      </c>
      <c r="S13">
        <f t="shared" si="5"/>
        <v>1.0089115157024284</v>
      </c>
      <c r="T13">
        <f t="shared" si="6"/>
        <v>0.98825035694948993</v>
      </c>
      <c r="U13">
        <f t="shared" si="7"/>
        <v>0.97952133717241419</v>
      </c>
      <c r="V13">
        <f t="shared" si="2"/>
        <v>0.98387616654753862</v>
      </c>
      <c r="W13" s="16">
        <f t="shared" si="8"/>
        <v>1.0071844656795388</v>
      </c>
      <c r="X13" s="16">
        <f t="shared" si="8"/>
        <v>1.0017147305997463</v>
      </c>
    </row>
    <row r="14" spans="1:24" x14ac:dyDescent="0.35">
      <c r="A14" t="s">
        <v>20</v>
      </c>
      <c r="B14" s="15">
        <v>4.3036888007650298E-3</v>
      </c>
      <c r="C14">
        <v>1513.3616222527492</v>
      </c>
      <c r="D14">
        <v>1478.7655972976804</v>
      </c>
      <c r="E14">
        <v>417367.3543128618</v>
      </c>
      <c r="F14">
        <v>425003.28650927555</v>
      </c>
      <c r="G14">
        <v>109.130136209879</v>
      </c>
      <c r="H14">
        <v>107.8913614611603</v>
      </c>
      <c r="I14" s="3">
        <f t="shared" si="3"/>
        <v>1.148168613262557E-2</v>
      </c>
      <c r="J14" s="3"/>
      <c r="K14">
        <f t="shared" si="4"/>
        <v>96.321354972098021</v>
      </c>
      <c r="L14">
        <f t="shared" si="0"/>
        <v>112.66025364525301</v>
      </c>
      <c r="M14">
        <f t="shared" si="0"/>
        <v>112.09029968165281</v>
      </c>
      <c r="N14">
        <f t="shared" si="0"/>
        <v>109.56171657585811</v>
      </c>
      <c r="O14">
        <f t="shared" si="0"/>
        <v>109.48304016769319</v>
      </c>
      <c r="P14">
        <f t="shared" si="1"/>
        <v>109.130136209879</v>
      </c>
      <c r="Q14">
        <f t="shared" si="1"/>
        <v>107.8913614611603</v>
      </c>
      <c r="S14">
        <f t="shared" si="5"/>
        <v>1.0282812022870191</v>
      </c>
      <c r="T14">
        <f t="shared" si="6"/>
        <v>0.99606084698681863</v>
      </c>
      <c r="U14">
        <f t="shared" si="7"/>
        <v>0.96866581317587197</v>
      </c>
      <c r="V14">
        <f t="shared" si="2"/>
        <v>0.98226783023732112</v>
      </c>
      <c r="W14" s="16">
        <f t="shared" si="8"/>
        <v>1.0050847750895386</v>
      </c>
      <c r="X14" s="16">
        <f t="shared" si="8"/>
        <v>1.0230790752903545</v>
      </c>
    </row>
    <row r="15" spans="1:24" x14ac:dyDescent="0.35">
      <c r="A15" t="s">
        <v>21</v>
      </c>
      <c r="B15" s="15">
        <v>4.2873739906223998E-3</v>
      </c>
      <c r="C15">
        <v>1540.2909792142061</v>
      </c>
      <c r="D15">
        <v>1510.5313563706202</v>
      </c>
      <c r="E15">
        <v>430899.05692259304</v>
      </c>
      <c r="F15">
        <v>438682.92159047798</v>
      </c>
      <c r="G15">
        <v>108.487933056337</v>
      </c>
      <c r="H15">
        <v>110.36506033883082</v>
      </c>
      <c r="I15" s="3">
        <f t="shared" si="3"/>
        <v>-1.700834735858309E-2</v>
      </c>
      <c r="J15" s="3"/>
      <c r="K15">
        <f t="shared" si="4"/>
        <v>95.956211326309472</v>
      </c>
      <c r="L15">
        <f t="shared" si="0"/>
        <v>114.66497488383256</v>
      </c>
      <c r="M15">
        <f t="shared" si="0"/>
        <v>114.49814137110496</v>
      </c>
      <c r="N15">
        <f t="shared" si="0"/>
        <v>113.11387883961974</v>
      </c>
      <c r="O15">
        <f t="shared" si="0"/>
        <v>113.00698476910038</v>
      </c>
      <c r="P15">
        <f t="shared" si="1"/>
        <v>108.487933056337</v>
      </c>
      <c r="Q15">
        <f t="shared" si="1"/>
        <v>110.36506033883082</v>
      </c>
      <c r="S15">
        <f t="shared" si="5"/>
        <v>1.0137126943229668</v>
      </c>
      <c r="T15">
        <f t="shared" si="6"/>
        <v>0.95910364112045243</v>
      </c>
      <c r="U15">
        <f t="shared" si="7"/>
        <v>0.9461296543800447</v>
      </c>
      <c r="V15">
        <f t="shared" si="2"/>
        <v>0.95259456039174195</v>
      </c>
      <c r="W15" s="16">
        <f t="shared" si="8"/>
        <v>1.0014570848987572</v>
      </c>
      <c r="X15" s="16">
        <f t="shared" si="8"/>
        <v>1.0122377779427749</v>
      </c>
    </row>
    <row r="16" spans="1:24" x14ac:dyDescent="0.35">
      <c r="A16" t="s">
        <v>22</v>
      </c>
      <c r="B16" s="15">
        <v>4.2716765902077103E-3</v>
      </c>
      <c r="C16">
        <v>1547.9274914731559</v>
      </c>
      <c r="D16">
        <v>1534.891755530668</v>
      </c>
      <c r="E16">
        <v>440695.95396406716</v>
      </c>
      <c r="F16">
        <v>449207.4431127045</v>
      </c>
      <c r="G16">
        <v>109.566347719566</v>
      </c>
      <c r="H16">
        <v>112.16586586065587</v>
      </c>
      <c r="I16" s="3">
        <f t="shared" si="3"/>
        <v>-2.3175661518266763E-2</v>
      </c>
      <c r="J16" s="3"/>
      <c r="K16">
        <f t="shared" si="4"/>
        <v>95.604885998787253</v>
      </c>
      <c r="L16">
        <f t="shared" si="0"/>
        <v>115.23346518741096</v>
      </c>
      <c r="M16">
        <f t="shared" si="0"/>
        <v>116.34465744316149</v>
      </c>
      <c r="N16">
        <f t="shared" si="0"/>
        <v>115.68562971061922</v>
      </c>
      <c r="O16">
        <f t="shared" si="0"/>
        <v>115.71815583327646</v>
      </c>
      <c r="P16">
        <f t="shared" si="1"/>
        <v>109.566347719566</v>
      </c>
      <c r="Q16">
        <f t="shared" si="1"/>
        <v>112.16586586065587</v>
      </c>
      <c r="S16">
        <f t="shared" si="5"/>
        <v>0.99609143742105799</v>
      </c>
      <c r="T16">
        <f t="shared" si="6"/>
        <v>0.94710421677817502</v>
      </c>
      <c r="U16">
        <f t="shared" si="7"/>
        <v>0.95082055843215163</v>
      </c>
      <c r="V16">
        <f t="shared" si="2"/>
        <v>0.94896056835385434</v>
      </c>
      <c r="W16" s="16">
        <f t="shared" si="8"/>
        <v>0.99044913380493305</v>
      </c>
      <c r="X16" s="16">
        <f t="shared" si="8"/>
        <v>1.0056967121516371</v>
      </c>
    </row>
    <row r="17" spans="1:24" x14ac:dyDescent="0.35">
      <c r="A17" t="s">
        <v>23</v>
      </c>
      <c r="B17" s="15">
        <v>4.2567013252665696E-3</v>
      </c>
      <c r="C17">
        <v>1541.7853124923806</v>
      </c>
      <c r="D17">
        <v>1555.6916073152745</v>
      </c>
      <c r="E17">
        <v>444930.6737118832</v>
      </c>
      <c r="F17">
        <v>453274.42400951736</v>
      </c>
      <c r="G17">
        <v>108.984629424803</v>
      </c>
      <c r="H17">
        <v>113.03567716172788</v>
      </c>
      <c r="I17" s="3">
        <f t="shared" si="3"/>
        <v>-3.5838664735283188E-2</v>
      </c>
      <c r="J17" s="3"/>
      <c r="K17">
        <f t="shared" si="4"/>
        <v>95.269722868511579</v>
      </c>
      <c r="L17">
        <f t="shared" si="0"/>
        <v>114.77621859695056</v>
      </c>
      <c r="M17">
        <f t="shared" si="0"/>
        <v>117.92128434341605</v>
      </c>
      <c r="N17">
        <f t="shared" si="0"/>
        <v>116.79727191261237</v>
      </c>
      <c r="O17">
        <f t="shared" si="0"/>
        <v>116.76583110314118</v>
      </c>
      <c r="P17">
        <f t="shared" si="1"/>
        <v>108.984629424803</v>
      </c>
      <c r="Q17">
        <f t="shared" si="1"/>
        <v>113.03567716172788</v>
      </c>
      <c r="S17">
        <f t="shared" si="5"/>
        <v>0.98269605717183217</v>
      </c>
      <c r="T17">
        <f t="shared" si="6"/>
        <v>0.93310937524589799</v>
      </c>
      <c r="U17">
        <f t="shared" si="7"/>
        <v>0.94954016395604246</v>
      </c>
      <c r="V17">
        <f t="shared" si="2"/>
        <v>0.94128891906784395</v>
      </c>
      <c r="W17" s="16">
        <f t="shared" si="8"/>
        <v>0.97332910878661838</v>
      </c>
      <c r="X17" s="16">
        <f t="shared" si="8"/>
        <v>1.0096236188773713</v>
      </c>
    </row>
    <row r="18" spans="1:24" x14ac:dyDescent="0.35">
      <c r="A18" t="s">
        <v>24</v>
      </c>
      <c r="B18" s="15">
        <v>4.2425050011757198E-3</v>
      </c>
      <c r="C18">
        <v>1550.7381509804907</v>
      </c>
      <c r="D18">
        <v>1575.1127623618386</v>
      </c>
      <c r="E18">
        <v>446678.5156534242</v>
      </c>
      <c r="F18">
        <v>455145.78795443941</v>
      </c>
      <c r="G18">
        <v>108.80602966028501</v>
      </c>
      <c r="H18">
        <v>113.59349243508656</v>
      </c>
      <c r="I18" s="3">
        <f t="shared" si="3"/>
        <v>-4.2145572533896412E-2</v>
      </c>
      <c r="J18" s="3"/>
      <c r="K18">
        <f t="shared" si="4"/>
        <v>94.951993303165068</v>
      </c>
      <c r="L18">
        <f t="shared" si="0"/>
        <v>115.44270110852241</v>
      </c>
      <c r="M18">
        <f t="shared" si="0"/>
        <v>119.3934061545478</v>
      </c>
      <c r="N18">
        <f t="shared" si="0"/>
        <v>117.25609208970502</v>
      </c>
      <c r="O18">
        <f t="shared" si="0"/>
        <v>117.24790411399495</v>
      </c>
      <c r="P18">
        <f t="shared" si="1"/>
        <v>108.80602966028501</v>
      </c>
      <c r="Q18">
        <f t="shared" si="1"/>
        <v>113.59349243508656</v>
      </c>
      <c r="S18">
        <f t="shared" si="5"/>
        <v>0.98453478238217851</v>
      </c>
      <c r="T18">
        <f t="shared" si="6"/>
        <v>0.92793498163869026</v>
      </c>
      <c r="U18">
        <f t="shared" si="7"/>
        <v>0.94251112123581915</v>
      </c>
      <c r="V18">
        <f t="shared" si="2"/>
        <v>0.93519465352311626</v>
      </c>
      <c r="W18" s="16">
        <f t="shared" si="8"/>
        <v>0.96691019066068495</v>
      </c>
      <c r="X18" s="16">
        <f t="shared" si="8"/>
        <v>1.0182277443052397</v>
      </c>
    </row>
    <row r="19" spans="1:24" x14ac:dyDescent="0.35">
      <c r="A19" t="s">
        <v>25</v>
      </c>
      <c r="B19" s="15">
        <v>4.2290846662336101E-3</v>
      </c>
      <c r="C19">
        <v>1560.947402448307</v>
      </c>
      <c r="D19">
        <v>1588.2147202996368</v>
      </c>
      <c r="E19">
        <v>442522.94640642882</v>
      </c>
      <c r="F19">
        <v>451714.08518859942</v>
      </c>
      <c r="G19">
        <v>111.739293075744</v>
      </c>
      <c r="H19">
        <v>113.27466974873782</v>
      </c>
      <c r="I19" s="3">
        <f t="shared" si="3"/>
        <v>-1.3554457288637809E-2</v>
      </c>
      <c r="J19" s="3"/>
      <c r="K19">
        <f t="shared" si="4"/>
        <v>94.65163124037521</v>
      </c>
      <c r="L19">
        <f t="shared" si="4"/>
        <v>116.20271566352365</v>
      </c>
      <c r="M19">
        <f t="shared" si="4"/>
        <v>120.38653339144591</v>
      </c>
      <c r="N19">
        <f t="shared" si="4"/>
        <v>116.16522742253372</v>
      </c>
      <c r="O19">
        <f t="shared" si="4"/>
        <v>116.36387976952003</v>
      </c>
      <c r="P19">
        <f t="shared" ref="P19:Q82" si="9">G19</f>
        <v>111.739293075744</v>
      </c>
      <c r="Q19">
        <f t="shared" si="9"/>
        <v>113.27466974873782</v>
      </c>
      <c r="S19">
        <f t="shared" si="5"/>
        <v>1.0003227148245797</v>
      </c>
      <c r="T19">
        <f t="shared" si="6"/>
        <v>0.96189966270464877</v>
      </c>
      <c r="U19">
        <f t="shared" si="7"/>
        <v>0.96158934356832138</v>
      </c>
      <c r="V19">
        <f t="shared" si="2"/>
        <v>0.96174449062043121</v>
      </c>
      <c r="W19" s="16">
        <f t="shared" si="8"/>
        <v>0.96524679621500309</v>
      </c>
      <c r="X19" s="16">
        <f t="shared" si="8"/>
        <v>1.0363388086312422</v>
      </c>
    </row>
    <row r="20" spans="1:24" x14ac:dyDescent="0.35">
      <c r="A20" t="s">
        <v>26</v>
      </c>
      <c r="B20" s="15">
        <v>4.2163696468629601E-3</v>
      </c>
      <c r="C20">
        <v>1561.7077356849975</v>
      </c>
      <c r="D20">
        <v>1596.2730861210016</v>
      </c>
      <c r="E20">
        <v>445395.44239157438</v>
      </c>
      <c r="F20">
        <v>454045.51533756434</v>
      </c>
      <c r="G20">
        <v>111.22279798202</v>
      </c>
      <c r="H20">
        <v>113.51205055411214</v>
      </c>
      <c r="I20" s="3">
        <f t="shared" si="3"/>
        <v>-2.0167484957914955E-2</v>
      </c>
      <c r="J20" s="3"/>
      <c r="K20">
        <f t="shared" si="4"/>
        <v>94.367054926665034</v>
      </c>
      <c r="L20">
        <f t="shared" si="4"/>
        <v>116.25931769045555</v>
      </c>
      <c r="M20">
        <f t="shared" si="4"/>
        <v>120.99735679815203</v>
      </c>
      <c r="N20">
        <f t="shared" si="4"/>
        <v>116.91927679351998</v>
      </c>
      <c r="O20">
        <f t="shared" si="4"/>
        <v>116.96446820906785</v>
      </c>
      <c r="P20">
        <f t="shared" si="9"/>
        <v>111.22279798202</v>
      </c>
      <c r="Q20">
        <f t="shared" si="9"/>
        <v>113.51205055411214</v>
      </c>
      <c r="S20">
        <f t="shared" si="5"/>
        <v>0.99435542947952094</v>
      </c>
      <c r="T20">
        <f t="shared" si="6"/>
        <v>0.95127853192626233</v>
      </c>
      <c r="U20">
        <f t="shared" si="7"/>
        <v>0.9566785715890278</v>
      </c>
      <c r="V20">
        <f t="shared" si="2"/>
        <v>0.95397473085324636</v>
      </c>
      <c r="W20" s="16">
        <f t="shared" si="8"/>
        <v>0.96084179660552016</v>
      </c>
      <c r="X20" s="16">
        <f t="shared" si="8"/>
        <v>1.0348794494498452</v>
      </c>
    </row>
    <row r="21" spans="1:24" x14ac:dyDescent="0.35">
      <c r="A21" t="s">
        <v>27</v>
      </c>
      <c r="B21" s="15">
        <v>4.2043032896950799E-3</v>
      </c>
      <c r="C21">
        <v>1574.7683139324135</v>
      </c>
      <c r="D21">
        <v>1605.8943535029759</v>
      </c>
      <c r="E21">
        <v>452254.03515600064</v>
      </c>
      <c r="F21">
        <v>460856.94546317629</v>
      </c>
      <c r="G21">
        <v>112.62856114562901</v>
      </c>
      <c r="H21">
        <v>114.37618105247775</v>
      </c>
      <c r="I21" s="3">
        <f t="shared" si="3"/>
        <v>-1.5279579111378989E-2</v>
      </c>
      <c r="J21" s="3"/>
      <c r="K21">
        <f t="shared" si="4"/>
        <v>94.09699639646162</v>
      </c>
      <c r="L21">
        <f t="shared" si="4"/>
        <v>117.23159558918887</v>
      </c>
      <c r="M21">
        <f t="shared" si="4"/>
        <v>121.72664800301479</v>
      </c>
      <c r="N21">
        <f t="shared" si="4"/>
        <v>118.71970317761618</v>
      </c>
      <c r="O21">
        <f t="shared" si="4"/>
        <v>118.71912776515468</v>
      </c>
      <c r="P21">
        <f t="shared" si="9"/>
        <v>112.62856114562901</v>
      </c>
      <c r="Q21">
        <f t="shared" si="9"/>
        <v>114.37618105247775</v>
      </c>
      <c r="S21">
        <f t="shared" si="5"/>
        <v>0.98746536970193599</v>
      </c>
      <c r="T21">
        <f t="shared" si="6"/>
        <v>0.94869308237004069</v>
      </c>
      <c r="U21">
        <f t="shared" si="7"/>
        <v>0.96073554726926913</v>
      </c>
      <c r="V21">
        <f t="shared" si="2"/>
        <v>0.95469532714963623</v>
      </c>
      <c r="W21" s="16">
        <f t="shared" si="8"/>
        <v>0.96307256884528203</v>
      </c>
      <c r="X21" s="16">
        <f t="shared" si="8"/>
        <v>1.0253281026225269</v>
      </c>
    </row>
    <row r="22" spans="1:24" x14ac:dyDescent="0.35">
      <c r="A22" t="s">
        <v>28</v>
      </c>
      <c r="B22" s="15">
        <v>4.19282944095701E-3</v>
      </c>
      <c r="C22">
        <v>1592.8419795283014</v>
      </c>
      <c r="D22">
        <v>1617.3706139910098</v>
      </c>
      <c r="E22">
        <v>452856.94410569593</v>
      </c>
      <c r="F22">
        <v>460688.3685842455</v>
      </c>
      <c r="G22">
        <v>112.981295562791</v>
      </c>
      <c r="H22">
        <v>114.44994649137135</v>
      </c>
      <c r="I22" s="3">
        <f t="shared" si="3"/>
        <v>-1.2832255266201197E-2</v>
      </c>
      <c r="J22" s="3"/>
      <c r="K22">
        <f t="shared" si="4"/>
        <v>93.840198865701652</v>
      </c>
      <c r="L22">
        <f t="shared" si="4"/>
        <v>118.57706630840879</v>
      </c>
      <c r="M22">
        <f t="shared" si="4"/>
        <v>122.5965475189889</v>
      </c>
      <c r="N22">
        <f t="shared" si="4"/>
        <v>118.87797080153304</v>
      </c>
      <c r="O22">
        <f t="shared" si="4"/>
        <v>118.67570149106885</v>
      </c>
      <c r="P22">
        <f t="shared" si="9"/>
        <v>112.981295562791</v>
      </c>
      <c r="Q22">
        <f t="shared" si="9"/>
        <v>114.44994649137135</v>
      </c>
      <c r="S22">
        <f t="shared" si="5"/>
        <v>0.99746879517630216</v>
      </c>
      <c r="T22">
        <f t="shared" si="6"/>
        <v>0.9503972418187846</v>
      </c>
      <c r="U22">
        <f t="shared" si="7"/>
        <v>0.95280899654690676</v>
      </c>
      <c r="V22">
        <f t="shared" si="2"/>
        <v>0.95160235513490821</v>
      </c>
      <c r="W22" s="16">
        <f t="shared" si="8"/>
        <v>0.96721374873988575</v>
      </c>
      <c r="X22" s="16">
        <f t="shared" si="8"/>
        <v>1.0312806207271492</v>
      </c>
    </row>
    <row r="23" spans="1:24" x14ac:dyDescent="0.35">
      <c r="A23" t="s">
        <v>29</v>
      </c>
      <c r="B23" s="15">
        <v>4.1819019791946898E-3</v>
      </c>
      <c r="C23">
        <v>1617.4376165361755</v>
      </c>
      <c r="D23">
        <v>1630.5398676581278</v>
      </c>
      <c r="E23">
        <v>454163.78032997093</v>
      </c>
      <c r="F23">
        <v>462506.42624411167</v>
      </c>
      <c r="G23">
        <v>112.552098949103</v>
      </c>
      <c r="H23">
        <v>114.84139141285915</v>
      </c>
      <c r="I23" s="3">
        <f t="shared" si="3"/>
        <v>-1.9934384594192715E-2</v>
      </c>
      <c r="J23" s="3"/>
      <c r="K23">
        <f t="shared" si="4"/>
        <v>93.595630084807141</v>
      </c>
      <c r="L23">
        <f t="shared" si="4"/>
        <v>120.40805677567654</v>
      </c>
      <c r="M23">
        <f t="shared" si="4"/>
        <v>123.59477576613536</v>
      </c>
      <c r="N23">
        <f t="shared" si="4"/>
        <v>119.22102403398051</v>
      </c>
      <c r="O23">
        <f t="shared" si="4"/>
        <v>119.14404252776333</v>
      </c>
      <c r="P23">
        <f t="shared" si="9"/>
        <v>112.552098949103</v>
      </c>
      <c r="Q23">
        <f t="shared" si="9"/>
        <v>114.84139141285915</v>
      </c>
      <c r="S23">
        <f t="shared" si="5"/>
        <v>1.0099565722683082</v>
      </c>
      <c r="T23">
        <f t="shared" si="6"/>
        <v>0.94406250794342506</v>
      </c>
      <c r="U23">
        <f t="shared" si="7"/>
        <v>0.93475554678862227</v>
      </c>
      <c r="V23">
        <f t="shared" si="2"/>
        <v>0.93939750149513079</v>
      </c>
      <c r="W23" s="16">
        <f t="shared" si="8"/>
        <v>0.97421639409347938</v>
      </c>
      <c r="X23" s="16">
        <f t="shared" si="8"/>
        <v>1.0366860775403861</v>
      </c>
    </row>
    <row r="24" spans="1:24" x14ac:dyDescent="0.35">
      <c r="A24" t="s">
        <v>30</v>
      </c>
      <c r="B24" s="15">
        <v>4.1714834408035197E-3</v>
      </c>
      <c r="C24">
        <v>1618.5510076187584</v>
      </c>
      <c r="D24">
        <v>1639.8262932739306</v>
      </c>
      <c r="E24">
        <v>457239.64764907042</v>
      </c>
      <c r="F24">
        <v>466423.05738196825</v>
      </c>
      <c r="G24">
        <v>111.157917990358</v>
      </c>
      <c r="H24">
        <v>115.36642969129207</v>
      </c>
      <c r="I24" s="3">
        <f t="shared" si="3"/>
        <v>-3.6479517587530305E-2</v>
      </c>
      <c r="J24" s="3"/>
      <c r="K24">
        <f t="shared" si="4"/>
        <v>93.362451576526524</v>
      </c>
      <c r="L24">
        <f t="shared" si="4"/>
        <v>120.49094173848103</v>
      </c>
      <c r="M24">
        <f t="shared" si="4"/>
        <v>124.2986859951459</v>
      </c>
      <c r="N24">
        <f t="shared" si="4"/>
        <v>120.02845973770235</v>
      </c>
      <c r="O24">
        <f t="shared" si="4"/>
        <v>120.15298692372302</v>
      </c>
      <c r="P24">
        <f t="shared" si="9"/>
        <v>111.157917990358</v>
      </c>
      <c r="Q24">
        <f t="shared" si="9"/>
        <v>115.36642969129207</v>
      </c>
      <c r="S24">
        <f t="shared" si="5"/>
        <v>1.0038531028540176</v>
      </c>
      <c r="T24">
        <f t="shared" si="6"/>
        <v>0.92609634609384217</v>
      </c>
      <c r="U24">
        <f t="shared" si="7"/>
        <v>0.92254169804415798</v>
      </c>
      <c r="V24">
        <f t="shared" si="2"/>
        <v>0.92431731330636868</v>
      </c>
      <c r="W24" s="16">
        <f t="shared" si="8"/>
        <v>0.96936617449991724</v>
      </c>
      <c r="X24" s="16">
        <f t="shared" si="8"/>
        <v>1.0355767812631709</v>
      </c>
    </row>
    <row r="25" spans="1:24" x14ac:dyDescent="0.35">
      <c r="A25" t="s">
        <v>31</v>
      </c>
      <c r="B25" s="15">
        <v>4.1615181290668504E-3</v>
      </c>
      <c r="C25">
        <v>1618.8092832278396</v>
      </c>
      <c r="D25">
        <v>1642.1065517674047</v>
      </c>
      <c r="E25">
        <v>458363.57463550137</v>
      </c>
      <c r="F25">
        <v>467526.3750494048</v>
      </c>
      <c r="G25">
        <v>111.785680415608</v>
      </c>
      <c r="H25">
        <v>115.30695829567857</v>
      </c>
      <c r="I25" s="3">
        <f t="shared" si="3"/>
        <v>-3.0538294757902217E-2</v>
      </c>
      <c r="J25" s="3"/>
      <c r="K25">
        <f t="shared" si="4"/>
        <v>93.139416786226477</v>
      </c>
      <c r="L25">
        <f t="shared" si="4"/>
        <v>120.51016873300873</v>
      </c>
      <c r="M25">
        <f t="shared" si="4"/>
        <v>124.47152938449186</v>
      </c>
      <c r="N25">
        <f t="shared" si="4"/>
        <v>120.32349807423452</v>
      </c>
      <c r="O25">
        <f t="shared" si="4"/>
        <v>120.43720724939114</v>
      </c>
      <c r="P25">
        <f t="shared" si="9"/>
        <v>111.785680415608</v>
      </c>
      <c r="Q25">
        <f t="shared" si="9"/>
        <v>115.30695829567857</v>
      </c>
      <c r="S25">
        <f t="shared" si="5"/>
        <v>1.0015514065146198</v>
      </c>
      <c r="T25">
        <f t="shared" si="6"/>
        <v>0.9290428071384772</v>
      </c>
      <c r="U25">
        <f t="shared" si="7"/>
        <v>0.92760371668941977</v>
      </c>
      <c r="V25">
        <f t="shared" si="2"/>
        <v>0.92832298305343242</v>
      </c>
      <c r="W25" s="16">
        <f t="shared" si="8"/>
        <v>0.9681745643275057</v>
      </c>
      <c r="X25" s="16">
        <f t="shared" si="8"/>
        <v>1.0344739920019461</v>
      </c>
    </row>
    <row r="26" spans="1:24" x14ac:dyDescent="0.35">
      <c r="A26" t="s">
        <v>32</v>
      </c>
      <c r="B26" s="15">
        <v>4.1518969607425397E-3</v>
      </c>
      <c r="C26">
        <v>1647.5570305110505</v>
      </c>
      <c r="D26">
        <v>1645.8837756020914</v>
      </c>
      <c r="E26">
        <v>461584.04831331305</v>
      </c>
      <c r="F26">
        <v>470120.80333661177</v>
      </c>
      <c r="G26">
        <v>112.83155551732</v>
      </c>
      <c r="H26">
        <v>115.49172918199932</v>
      </c>
      <c r="I26" s="3">
        <f t="shared" si="3"/>
        <v>-2.3033456019064764E-2</v>
      </c>
      <c r="J26" s="3"/>
      <c r="K26">
        <f t="shared" si="4"/>
        <v>92.924084309294713</v>
      </c>
      <c r="L26">
        <f t="shared" si="4"/>
        <v>122.65025769326337</v>
      </c>
      <c r="M26">
        <f t="shared" si="4"/>
        <v>124.75784261247635</v>
      </c>
      <c r="N26">
        <f t="shared" si="4"/>
        <v>121.16889391241483</v>
      </c>
      <c r="O26">
        <f t="shared" si="4"/>
        <v>121.10554536675832</v>
      </c>
      <c r="P26">
        <f t="shared" si="9"/>
        <v>112.83155551732</v>
      </c>
      <c r="Q26">
        <f t="shared" si="9"/>
        <v>115.49172918199932</v>
      </c>
      <c r="S26">
        <f t="shared" si="5"/>
        <v>1.0122256111532992</v>
      </c>
      <c r="T26">
        <f t="shared" si="6"/>
        <v>0.93119241972183586</v>
      </c>
      <c r="U26">
        <f t="shared" si="7"/>
        <v>0.9199455234696774</v>
      </c>
      <c r="V26">
        <f t="shared" si="2"/>
        <v>0.92555188834122104</v>
      </c>
      <c r="W26" s="16">
        <f t="shared" si="8"/>
        <v>0.98310659374128828</v>
      </c>
      <c r="X26" s="16">
        <f t="shared" si="8"/>
        <v>1.0296193897969865</v>
      </c>
    </row>
    <row r="27" spans="1:24" x14ac:dyDescent="0.35">
      <c r="A27" t="s">
        <v>33</v>
      </c>
      <c r="B27" s="15">
        <v>4.1424747618828001E-3</v>
      </c>
      <c r="C27">
        <v>1656.1353331144978</v>
      </c>
      <c r="D27">
        <v>1653.8384422812687</v>
      </c>
      <c r="E27">
        <v>461023.79197284393</v>
      </c>
      <c r="F27">
        <v>469922.69717266975</v>
      </c>
      <c r="G27">
        <v>114.058739910456</v>
      </c>
      <c r="H27">
        <v>115.48341640924353</v>
      </c>
      <c r="I27" s="3">
        <f t="shared" si="3"/>
        <v>-1.2336632765858316E-2</v>
      </c>
      <c r="J27" s="3"/>
      <c r="K27">
        <f t="shared" si="4"/>
        <v>92.713204990877131</v>
      </c>
      <c r="L27">
        <f t="shared" si="4"/>
        <v>123.28885836407429</v>
      </c>
      <c r="M27">
        <f t="shared" si="4"/>
        <v>125.36080563350285</v>
      </c>
      <c r="N27">
        <f t="shared" si="4"/>
        <v>121.02182288314047</v>
      </c>
      <c r="O27">
        <f t="shared" si="4"/>
        <v>121.05451219644459</v>
      </c>
      <c r="P27">
        <f t="shared" si="9"/>
        <v>114.058739910456</v>
      </c>
      <c r="Q27">
        <f t="shared" si="9"/>
        <v>115.48341640924353</v>
      </c>
      <c r="S27">
        <f t="shared" si="5"/>
        <v>1.0187324519406957</v>
      </c>
      <c r="T27">
        <f t="shared" si="6"/>
        <v>0.94246423655832656</v>
      </c>
      <c r="U27">
        <f t="shared" si="7"/>
        <v>0.92513420453321438</v>
      </c>
      <c r="V27">
        <f t="shared" si="2"/>
        <v>0.93375901697889407</v>
      </c>
      <c r="W27" s="16">
        <f t="shared" si="8"/>
        <v>0.98347212863735112</v>
      </c>
      <c r="X27" s="16">
        <f t="shared" si="8"/>
        <v>1.035852895345595</v>
      </c>
    </row>
    <row r="28" spans="1:24" x14ac:dyDescent="0.35">
      <c r="A28" t="s">
        <v>34</v>
      </c>
      <c r="B28" s="15">
        <v>4.1330686248143601E-3</v>
      </c>
      <c r="C28">
        <v>1697.0151467288267</v>
      </c>
      <c r="D28">
        <v>1677.3497999122899</v>
      </c>
      <c r="E28">
        <v>473688.02410609706</v>
      </c>
      <c r="F28">
        <v>483232.87530925701</v>
      </c>
      <c r="G28">
        <v>117.376619874162</v>
      </c>
      <c r="H28">
        <v>117.66916541795749</v>
      </c>
      <c r="I28" s="3">
        <f t="shared" si="3"/>
        <v>-2.4861699558790143E-3</v>
      </c>
      <c r="J28" s="3"/>
      <c r="K28">
        <f t="shared" si="4"/>
        <v>92.502685153261467</v>
      </c>
      <c r="L28">
        <f t="shared" si="4"/>
        <v>126.33210335128713</v>
      </c>
      <c r="M28">
        <f t="shared" si="4"/>
        <v>127.14296443378845</v>
      </c>
      <c r="N28">
        <f t="shared" si="4"/>
        <v>124.34626835616677</v>
      </c>
      <c r="O28">
        <f t="shared" si="4"/>
        <v>124.48328278204647</v>
      </c>
      <c r="P28">
        <f t="shared" si="9"/>
        <v>117.376619874162</v>
      </c>
      <c r="Q28">
        <f t="shared" si="9"/>
        <v>117.66916541795749</v>
      </c>
      <c r="S28">
        <f t="shared" si="5"/>
        <v>1.0159702017710117</v>
      </c>
      <c r="T28">
        <f t="shared" si="6"/>
        <v>0.94394967718660039</v>
      </c>
      <c r="U28">
        <f t="shared" si="7"/>
        <v>0.92911157782101561</v>
      </c>
      <c r="V28">
        <f t="shared" si="2"/>
        <v>0.93650124076505137</v>
      </c>
      <c r="W28" s="16">
        <f t="shared" si="8"/>
        <v>0.99362244630591745</v>
      </c>
      <c r="X28" s="16">
        <f t="shared" si="8"/>
        <v>1.0224911942641581</v>
      </c>
    </row>
    <row r="29" spans="1:24" x14ac:dyDescent="0.35">
      <c r="A29" t="s">
        <v>35</v>
      </c>
      <c r="B29" s="15">
        <v>4.12348647201277E-3</v>
      </c>
      <c r="C29">
        <v>1746.1440280473473</v>
      </c>
      <c r="D29">
        <v>1702.9878149089557</v>
      </c>
      <c r="E29">
        <v>480929.34970183758</v>
      </c>
      <c r="F29">
        <v>489832.68627360428</v>
      </c>
      <c r="G29">
        <v>119.20951248644501</v>
      </c>
      <c r="H29">
        <v>119.09519103148122</v>
      </c>
      <c r="I29" s="3">
        <f t="shared" si="3"/>
        <v>9.5991663453116882E-4</v>
      </c>
      <c r="J29" s="3"/>
      <c r="K29">
        <f t="shared" si="4"/>
        <v>92.288225887239534</v>
      </c>
      <c r="L29">
        <f t="shared" si="4"/>
        <v>129.9894395419677</v>
      </c>
      <c r="M29">
        <f t="shared" si="4"/>
        <v>129.08632367170321</v>
      </c>
      <c r="N29">
        <f t="shared" si="4"/>
        <v>126.24716466335451</v>
      </c>
      <c r="O29">
        <f t="shared" si="4"/>
        <v>126.1834281499648</v>
      </c>
      <c r="P29">
        <f t="shared" si="9"/>
        <v>119.20951248644501</v>
      </c>
      <c r="Q29">
        <f t="shared" si="9"/>
        <v>119.09519103148122</v>
      </c>
      <c r="S29">
        <f t="shared" si="5"/>
        <v>1.0296424469301326</v>
      </c>
      <c r="T29">
        <f t="shared" si="6"/>
        <v>0.94425496845275048</v>
      </c>
      <c r="U29">
        <f t="shared" si="7"/>
        <v>0.91707074748912709</v>
      </c>
      <c r="V29">
        <f t="shared" si="2"/>
        <v>0.93056359790144683</v>
      </c>
      <c r="W29" s="16">
        <f t="shared" si="8"/>
        <v>1.0069962165206696</v>
      </c>
      <c r="X29" s="16">
        <f t="shared" si="8"/>
        <v>1.0224888932430245</v>
      </c>
    </row>
    <row r="30" spans="1:24" x14ac:dyDescent="0.35">
      <c r="A30" t="s">
        <v>36</v>
      </c>
      <c r="B30" s="15">
        <v>4.1135405118131003E-3</v>
      </c>
      <c r="C30">
        <v>1787.4777040958702</v>
      </c>
      <c r="D30">
        <v>1731.2196216426303</v>
      </c>
      <c r="E30">
        <v>484874.08849758381</v>
      </c>
      <c r="F30">
        <v>493390.15727778664</v>
      </c>
      <c r="G30">
        <v>121.120351033934</v>
      </c>
      <c r="H30">
        <v>120.22287303991416</v>
      </c>
      <c r="I30" s="3">
        <f t="shared" si="3"/>
        <v>7.4651185030478635E-3</v>
      </c>
      <c r="J30" s="3"/>
      <c r="K30">
        <f t="shared" si="4"/>
        <v>92.065624205918979</v>
      </c>
      <c r="L30">
        <f t="shared" si="4"/>
        <v>133.06647173258551</v>
      </c>
      <c r="M30">
        <f t="shared" si="4"/>
        <v>131.2262920907109</v>
      </c>
      <c r="N30">
        <f t="shared" si="4"/>
        <v>127.28268492970807</v>
      </c>
      <c r="O30">
        <f t="shared" si="4"/>
        <v>127.09985104176238</v>
      </c>
      <c r="P30">
        <f t="shared" si="9"/>
        <v>121.120351033934</v>
      </c>
      <c r="Q30">
        <f t="shared" si="9"/>
        <v>120.22287303991416</v>
      </c>
      <c r="S30">
        <f t="shared" si="5"/>
        <v>1.0454404839595546</v>
      </c>
      <c r="T30">
        <f t="shared" si="6"/>
        <v>0.95158545014054963</v>
      </c>
      <c r="U30">
        <f t="shared" si="7"/>
        <v>0.91022441233236573</v>
      </c>
      <c r="V30">
        <f t="shared" si="2"/>
        <v>0.93067518884851086</v>
      </c>
      <c r="W30" s="16">
        <f t="shared" si="8"/>
        <v>1.0140229493080746</v>
      </c>
      <c r="X30" s="16">
        <f t="shared" si="8"/>
        <v>1.0309830607610193</v>
      </c>
    </row>
    <row r="31" spans="1:24" x14ac:dyDescent="0.35">
      <c r="A31" t="s">
        <v>37</v>
      </c>
      <c r="B31" s="15">
        <v>4.1030368216303896E-3</v>
      </c>
      <c r="C31">
        <v>1811.141546796576</v>
      </c>
      <c r="D31">
        <v>1757.1201445308925</v>
      </c>
      <c r="E31">
        <v>482321.66499059246</v>
      </c>
      <c r="F31">
        <v>491466.40603104484</v>
      </c>
      <c r="G31">
        <v>121.951265417839</v>
      </c>
      <c r="H31">
        <v>120.57383153114215</v>
      </c>
      <c r="I31" s="3">
        <f t="shared" si="3"/>
        <v>1.1423987022765232E-2</v>
      </c>
      <c r="J31" s="3"/>
      <c r="K31">
        <f t="shared" si="4"/>
        <v>91.830539905579712</v>
      </c>
      <c r="L31">
        <f t="shared" si="4"/>
        <v>134.82809597472431</v>
      </c>
      <c r="M31">
        <f t="shared" si="4"/>
        <v>133.18954940327089</v>
      </c>
      <c r="N31">
        <f t="shared" si="4"/>
        <v>126.6126567208297</v>
      </c>
      <c r="O31">
        <f t="shared" si="4"/>
        <v>126.60428279157405</v>
      </c>
      <c r="P31">
        <f t="shared" si="9"/>
        <v>121.951265417839</v>
      </c>
      <c r="Q31">
        <f t="shared" si="9"/>
        <v>120.57383153114215</v>
      </c>
      <c r="S31">
        <f t="shared" si="5"/>
        <v>1.0648863981427146</v>
      </c>
      <c r="T31">
        <f t="shared" si="6"/>
        <v>0.96318384414546576</v>
      </c>
      <c r="U31">
        <f t="shared" si="7"/>
        <v>0.90449445670953277</v>
      </c>
      <c r="V31">
        <f t="shared" si="2"/>
        <v>0.93337797693204239</v>
      </c>
      <c r="W31" s="16">
        <f t="shared" si="8"/>
        <v>1.0123023659047921</v>
      </c>
      <c r="X31" s="16">
        <f t="shared" si="8"/>
        <v>1.0519449860130703</v>
      </c>
    </row>
    <row r="32" spans="1:24" x14ac:dyDescent="0.35">
      <c r="A32" t="s">
        <v>38</v>
      </c>
      <c r="B32" s="15">
        <v>4.0917818729348E-3</v>
      </c>
      <c r="C32">
        <v>1817.534563453295</v>
      </c>
      <c r="D32">
        <v>1776.7090102843133</v>
      </c>
      <c r="E32">
        <v>488227.20688850462</v>
      </c>
      <c r="F32">
        <v>497491.80620880815</v>
      </c>
      <c r="G32">
        <v>123.44105858680599</v>
      </c>
      <c r="H32">
        <v>121.65041436168472</v>
      </c>
      <c r="I32" s="3">
        <f t="shared" si="3"/>
        <v>1.4719590019623103E-2</v>
      </c>
      <c r="J32" s="3"/>
      <c r="K32">
        <f t="shared" si="4"/>
        <v>91.578641601894759</v>
      </c>
      <c r="L32">
        <f t="shared" si="4"/>
        <v>135.30401585237533</v>
      </c>
      <c r="M32">
        <f t="shared" si="4"/>
        <v>134.67438367094465</v>
      </c>
      <c r="N32">
        <f t="shared" si="4"/>
        <v>128.16290089052799</v>
      </c>
      <c r="O32">
        <f t="shared" si="4"/>
        <v>128.15645697617083</v>
      </c>
      <c r="P32">
        <f t="shared" si="9"/>
        <v>123.44105858680599</v>
      </c>
      <c r="Q32">
        <f t="shared" si="9"/>
        <v>121.65041436168472</v>
      </c>
      <c r="S32">
        <f t="shared" si="5"/>
        <v>1.0557190490557562</v>
      </c>
      <c r="T32">
        <f t="shared" si="6"/>
        <v>0.96315749510261772</v>
      </c>
      <c r="U32">
        <f t="shared" si="7"/>
        <v>0.91232368684080656</v>
      </c>
      <c r="V32">
        <f t="shared" si="2"/>
        <v>0.93739607260771929</v>
      </c>
      <c r="W32" s="16">
        <f t="shared" si="8"/>
        <v>1.0046752185847687</v>
      </c>
      <c r="X32" s="16">
        <f t="shared" si="8"/>
        <v>1.0508062999134089</v>
      </c>
    </row>
    <row r="33" spans="1:24" x14ac:dyDescent="0.35">
      <c r="A33" t="s">
        <v>39</v>
      </c>
      <c r="B33" s="15">
        <v>4.0795965635579698E-3</v>
      </c>
      <c r="C33">
        <v>1815.2339192991983</v>
      </c>
      <c r="D33">
        <v>1800.4443045931196</v>
      </c>
      <c r="E33">
        <v>491493.46971837402</v>
      </c>
      <c r="F33">
        <v>500668.99599963683</v>
      </c>
      <c r="G33">
        <v>123.75225753521001</v>
      </c>
      <c r="H33">
        <v>122.48486058231148</v>
      </c>
      <c r="I33" s="3">
        <f t="shared" si="3"/>
        <v>1.0347376376746696E-2</v>
      </c>
      <c r="J33" s="3"/>
      <c r="K33">
        <f t="shared" si="4"/>
        <v>91.305920788595742</v>
      </c>
      <c r="L33">
        <f t="shared" si="4"/>
        <v>135.13274736628659</v>
      </c>
      <c r="M33">
        <f t="shared" si="4"/>
        <v>136.47351685132708</v>
      </c>
      <c r="N33">
        <f t="shared" si="4"/>
        <v>129.02031668678157</v>
      </c>
      <c r="O33">
        <f t="shared" si="4"/>
        <v>128.97491746466895</v>
      </c>
      <c r="P33">
        <f t="shared" si="9"/>
        <v>123.75225753521001</v>
      </c>
      <c r="Q33">
        <f t="shared" si="9"/>
        <v>122.48486058231148</v>
      </c>
      <c r="S33">
        <f t="shared" si="5"/>
        <v>1.0473757221844679</v>
      </c>
      <c r="T33">
        <f t="shared" si="6"/>
        <v>0.95916876282081476</v>
      </c>
      <c r="U33">
        <f t="shared" si="7"/>
        <v>0.91578288717664424</v>
      </c>
      <c r="V33">
        <f t="shared" si="2"/>
        <v>0.9372248070264122</v>
      </c>
      <c r="W33" s="16">
        <f t="shared" si="8"/>
        <v>0.99017560684318628</v>
      </c>
      <c r="X33" s="16">
        <f t="shared" si="8"/>
        <v>1.0577676474212925</v>
      </c>
    </row>
    <row r="34" spans="1:24" x14ac:dyDescent="0.35">
      <c r="A34" t="s">
        <v>40</v>
      </c>
      <c r="B34" s="15">
        <v>4.06633435328596E-3</v>
      </c>
      <c r="C34">
        <v>1831.8596263380591</v>
      </c>
      <c r="D34">
        <v>1824.0977974991724</v>
      </c>
      <c r="E34">
        <v>494150.25223116373</v>
      </c>
      <c r="F34">
        <v>503036.87133072468</v>
      </c>
      <c r="G34">
        <v>124.754302558169</v>
      </c>
      <c r="H34">
        <v>123.17627162316344</v>
      </c>
      <c r="I34" s="3">
        <f t="shared" si="3"/>
        <v>1.2811160089609393E-2</v>
      </c>
      <c r="J34" s="3"/>
      <c r="K34">
        <f t="shared" si="4"/>
        <v>91.009097732268401</v>
      </c>
      <c r="L34">
        <f t="shared" si="4"/>
        <v>136.37042667867826</v>
      </c>
      <c r="M34">
        <f t="shared" si="4"/>
        <v>138.26644949271554</v>
      </c>
      <c r="N34">
        <f t="shared" si="4"/>
        <v>129.71773983131376</v>
      </c>
      <c r="O34">
        <f t="shared" si="4"/>
        <v>129.58489437123558</v>
      </c>
      <c r="P34">
        <f t="shared" si="9"/>
        <v>124.754302558169</v>
      </c>
      <c r="Q34">
        <f t="shared" si="9"/>
        <v>123.17627162316344</v>
      </c>
      <c r="S34">
        <f t="shared" si="5"/>
        <v>1.0512858677310883</v>
      </c>
      <c r="T34">
        <f t="shared" si="6"/>
        <v>0.9617366346376427</v>
      </c>
      <c r="U34">
        <f t="shared" si="7"/>
        <v>0.91481933140915039</v>
      </c>
      <c r="V34">
        <f t="shared" si="2"/>
        <v>0.93798468275920943</v>
      </c>
      <c r="W34" s="16">
        <f t="shared" si="8"/>
        <v>0.98628718086713307</v>
      </c>
      <c r="X34" s="16">
        <f t="shared" si="8"/>
        <v>1.0659023944798807</v>
      </c>
    </row>
    <row r="35" spans="1:24" x14ac:dyDescent="0.35">
      <c r="A35" t="s">
        <v>41</v>
      </c>
      <c r="B35" s="15">
        <v>4.0518884065525998E-3</v>
      </c>
      <c r="C35">
        <v>1868.4203065300931</v>
      </c>
      <c r="D35">
        <v>1847.8582438692524</v>
      </c>
      <c r="E35">
        <v>504440.18538635515</v>
      </c>
      <c r="F35">
        <v>513612.75173490407</v>
      </c>
      <c r="G35">
        <v>126.49175469601801</v>
      </c>
      <c r="H35">
        <v>124.82733557201274</v>
      </c>
      <c r="I35" s="3">
        <f t="shared" si="3"/>
        <v>1.3333771135770675E-2</v>
      </c>
      <c r="J35" s="3"/>
      <c r="K35">
        <f t="shared" si="4"/>
        <v>90.685781333795376</v>
      </c>
      <c r="L35">
        <f t="shared" si="4"/>
        <v>139.09213935019838</v>
      </c>
      <c r="M35">
        <f t="shared" si="4"/>
        <v>140.06748919708727</v>
      </c>
      <c r="N35">
        <f t="shared" si="4"/>
        <v>132.41891597334742</v>
      </c>
      <c r="O35">
        <f t="shared" si="4"/>
        <v>132.30929574848051</v>
      </c>
      <c r="P35">
        <f t="shared" si="9"/>
        <v>126.49175469601801</v>
      </c>
      <c r="Q35">
        <f t="shared" si="9"/>
        <v>124.82733557201274</v>
      </c>
      <c r="S35">
        <f t="shared" si="5"/>
        <v>1.0503947893531624</v>
      </c>
      <c r="T35">
        <f t="shared" si="6"/>
        <v>0.95523931582008714</v>
      </c>
      <c r="U35">
        <f t="shared" si="7"/>
        <v>0.90940980048875497</v>
      </c>
      <c r="V35">
        <f t="shared" si="2"/>
        <v>0.93204291511655213</v>
      </c>
      <c r="W35" s="16">
        <f t="shared" si="8"/>
        <v>0.99303657220901209</v>
      </c>
      <c r="X35" s="16">
        <f t="shared" si="8"/>
        <v>1.0577604277116972</v>
      </c>
    </row>
    <row r="36" spans="1:24" x14ac:dyDescent="0.35">
      <c r="A36" t="s">
        <v>42</v>
      </c>
      <c r="B36" s="15">
        <v>4.03620198069592E-3</v>
      </c>
      <c r="C36">
        <v>1922.2314984613859</v>
      </c>
      <c r="D36">
        <v>1895.8138631445588</v>
      </c>
      <c r="E36">
        <v>504740.10921283456</v>
      </c>
      <c r="F36">
        <v>513996.87630407582</v>
      </c>
      <c r="G36">
        <v>126.353379932311</v>
      </c>
      <c r="H36">
        <v>125.99432331702964</v>
      </c>
      <c r="I36" s="3">
        <f t="shared" si="3"/>
        <v>2.8497840682702408E-3</v>
      </c>
      <c r="J36" s="3"/>
      <c r="K36">
        <f t="shared" si="4"/>
        <v>90.334701629120602</v>
      </c>
      <c r="L36">
        <f t="shared" si="4"/>
        <v>143.09804411399733</v>
      </c>
      <c r="M36">
        <f t="shared" si="4"/>
        <v>143.70252083821509</v>
      </c>
      <c r="N36">
        <f t="shared" si="4"/>
        <v>132.49764797989158</v>
      </c>
      <c r="O36">
        <f t="shared" si="4"/>
        <v>132.40824822007536</v>
      </c>
      <c r="P36">
        <f t="shared" si="9"/>
        <v>126.353379932311</v>
      </c>
      <c r="Q36">
        <f t="shared" si="9"/>
        <v>125.99432331702964</v>
      </c>
      <c r="S36">
        <f t="shared" si="5"/>
        <v>1.0800044098572565</v>
      </c>
      <c r="T36">
        <f t="shared" si="6"/>
        <v>0.95362734251318138</v>
      </c>
      <c r="U36">
        <f t="shared" si="7"/>
        <v>0.88298467470074649</v>
      </c>
      <c r="V36">
        <f t="shared" si="2"/>
        <v>0.9176264647528094</v>
      </c>
      <c r="W36" s="16">
        <f t="shared" si="8"/>
        <v>0.9957935551812741</v>
      </c>
      <c r="X36" s="16">
        <f t="shared" si="8"/>
        <v>1.0845665793254233</v>
      </c>
    </row>
    <row r="37" spans="1:24" x14ac:dyDescent="0.35">
      <c r="A37" t="s">
        <v>43</v>
      </c>
      <c r="B37" s="15">
        <v>4.0192610384248697E-3</v>
      </c>
      <c r="C37">
        <v>1986.7148318300199</v>
      </c>
      <c r="D37">
        <v>1940.435616088522</v>
      </c>
      <c r="E37">
        <v>514207.86620213388</v>
      </c>
      <c r="F37">
        <v>523440.22140008776</v>
      </c>
      <c r="G37">
        <v>128.509750450604</v>
      </c>
      <c r="H37">
        <v>128.09417394366181</v>
      </c>
      <c r="I37" s="3">
        <f t="shared" si="3"/>
        <v>3.2443045155587306E-3</v>
      </c>
      <c r="J37" s="3"/>
      <c r="K37">
        <f t="shared" si="4"/>
        <v>89.955544448015502</v>
      </c>
      <c r="L37">
        <f t="shared" si="4"/>
        <v>147.89842267942419</v>
      </c>
      <c r="M37">
        <f t="shared" si="4"/>
        <v>147.08484571035819</v>
      </c>
      <c r="N37">
        <f t="shared" si="4"/>
        <v>134.98299739007365</v>
      </c>
      <c r="O37">
        <f t="shared" si="4"/>
        <v>134.84090265659933</v>
      </c>
      <c r="P37">
        <f t="shared" si="9"/>
        <v>128.509750450604</v>
      </c>
      <c r="Q37">
        <f t="shared" si="9"/>
        <v>128.09417394366181</v>
      </c>
      <c r="S37">
        <f t="shared" si="5"/>
        <v>1.0956818676357256</v>
      </c>
      <c r="T37">
        <f t="shared" si="6"/>
        <v>0.95204398283760683</v>
      </c>
      <c r="U37">
        <f t="shared" si="7"/>
        <v>0.86890548338810947</v>
      </c>
      <c r="V37">
        <f t="shared" si="2"/>
        <v>0.90952528118477916</v>
      </c>
      <c r="W37" s="16">
        <f t="shared" si="8"/>
        <v>1.005531344613626</v>
      </c>
      <c r="X37" s="16">
        <f t="shared" si="8"/>
        <v>1.0896546124643582</v>
      </c>
    </row>
    <row r="38" spans="1:24" x14ac:dyDescent="0.35">
      <c r="A38" t="s">
        <v>44</v>
      </c>
      <c r="B38" s="15">
        <v>4.0010642205854201E-3</v>
      </c>
      <c r="C38">
        <v>2026.4475822265304</v>
      </c>
      <c r="D38">
        <v>1986.2679136114277</v>
      </c>
      <c r="E38">
        <v>512780.18775349006</v>
      </c>
      <c r="F38">
        <v>520895.7547621915</v>
      </c>
      <c r="G38">
        <v>130.420961785315</v>
      </c>
      <c r="H38">
        <v>128.69742120590632</v>
      </c>
      <c r="I38" s="3">
        <f t="shared" si="3"/>
        <v>1.3392192036630945E-2</v>
      </c>
      <c r="J38" s="3"/>
      <c r="K38">
        <f t="shared" si="4"/>
        <v>89.548279371097138</v>
      </c>
      <c r="L38">
        <f t="shared" si="4"/>
        <v>150.85627602516394</v>
      </c>
      <c r="M38">
        <f t="shared" si="4"/>
        <v>150.5589297530417</v>
      </c>
      <c r="N38">
        <f t="shared" si="4"/>
        <v>134.60822226706648</v>
      </c>
      <c r="O38">
        <f t="shared" si="4"/>
        <v>134.18543491796089</v>
      </c>
      <c r="P38">
        <f t="shared" si="9"/>
        <v>130.420961785315</v>
      </c>
      <c r="Q38">
        <f t="shared" si="9"/>
        <v>128.69742120590632</v>
      </c>
      <c r="S38">
        <f t="shared" si="5"/>
        <v>1.120706250215985</v>
      </c>
      <c r="T38">
        <f t="shared" si="6"/>
        <v>0.96889298134073976</v>
      </c>
      <c r="U38">
        <f t="shared" si="7"/>
        <v>0.86453785829606333</v>
      </c>
      <c r="V38">
        <f t="shared" si="2"/>
        <v>0.91522929531697728</v>
      </c>
      <c r="W38" s="16">
        <f t="shared" si="8"/>
        <v>1.0019749494275096</v>
      </c>
      <c r="X38" s="16">
        <f t="shared" si="8"/>
        <v>1.1184972746637167</v>
      </c>
    </row>
    <row r="39" spans="1:24" x14ac:dyDescent="0.35">
      <c r="A39" t="s">
        <v>45</v>
      </c>
      <c r="B39" s="15">
        <v>3.9816110517495798E-3</v>
      </c>
      <c r="C39">
        <v>2091.86700709251</v>
      </c>
      <c r="D39">
        <v>2035.6149273282408</v>
      </c>
      <c r="E39">
        <v>514555.22161954851</v>
      </c>
      <c r="F39">
        <v>523252.52349053713</v>
      </c>
      <c r="G39">
        <v>133.20689802343401</v>
      </c>
      <c r="H39">
        <v>129.94581952583331</v>
      </c>
      <c r="I39" s="3">
        <f t="shared" si="3"/>
        <v>2.5095678410434651E-2</v>
      </c>
      <c r="J39" s="3"/>
      <c r="K39">
        <f t="shared" si="4"/>
        <v>89.112895757756874</v>
      </c>
      <c r="L39">
        <f t="shared" si="4"/>
        <v>155.72634071449895</v>
      </c>
      <c r="M39">
        <f t="shared" si="4"/>
        <v>154.29942896807631</v>
      </c>
      <c r="N39">
        <f t="shared" si="4"/>
        <v>135.07418050586026</v>
      </c>
      <c r="O39">
        <f t="shared" si="4"/>
        <v>134.79255070633678</v>
      </c>
      <c r="P39">
        <f t="shared" si="9"/>
        <v>133.20689802343401</v>
      </c>
      <c r="Q39">
        <f t="shared" si="9"/>
        <v>129.94581952583331</v>
      </c>
      <c r="S39">
        <f t="shared" si="5"/>
        <v>1.1528949509913384</v>
      </c>
      <c r="T39">
        <f t="shared" si="6"/>
        <v>0.98617587406095542</v>
      </c>
      <c r="U39">
        <f t="shared" si="7"/>
        <v>0.85539092110081116</v>
      </c>
      <c r="V39">
        <f t="shared" si="2"/>
        <v>0.91845843089407053</v>
      </c>
      <c r="W39" s="16">
        <f t="shared" si="8"/>
        <v>1.0092476800203702</v>
      </c>
      <c r="X39" s="16">
        <f t="shared" si="8"/>
        <v>1.1423310390647305</v>
      </c>
    </row>
    <row r="40" spans="1:24" x14ac:dyDescent="0.35">
      <c r="A40" t="s">
        <v>46</v>
      </c>
      <c r="B40" s="15">
        <v>3.9609290726014502E-3</v>
      </c>
      <c r="C40">
        <v>2180.1248352443836</v>
      </c>
      <c r="D40">
        <v>2094.9256159954339</v>
      </c>
      <c r="E40">
        <v>518202.8022633926</v>
      </c>
      <c r="F40">
        <v>527313.55862745119</v>
      </c>
      <c r="G40">
        <v>134.28620033766001</v>
      </c>
      <c r="H40">
        <v>131.64847675024367</v>
      </c>
      <c r="I40" s="3">
        <f t="shared" si="3"/>
        <v>2.003611171605485E-2</v>
      </c>
      <c r="J40" s="3"/>
      <c r="K40">
        <f t="shared" si="4"/>
        <v>88.650009999219122</v>
      </c>
      <c r="L40">
        <f t="shared" si="4"/>
        <v>162.29658087360124</v>
      </c>
      <c r="M40">
        <f t="shared" si="4"/>
        <v>158.7951738509569</v>
      </c>
      <c r="N40">
        <f t="shared" si="4"/>
        <v>136.03169477370801</v>
      </c>
      <c r="O40">
        <f t="shared" si="4"/>
        <v>135.83869431776384</v>
      </c>
      <c r="P40">
        <f t="shared" si="9"/>
        <v>134.28620033766001</v>
      </c>
      <c r="Q40">
        <f t="shared" si="9"/>
        <v>131.64847675024367</v>
      </c>
      <c r="S40">
        <f t="shared" si="5"/>
        <v>1.1930791654370365</v>
      </c>
      <c r="T40">
        <f t="shared" si="6"/>
        <v>0.98716847247289186</v>
      </c>
      <c r="U40">
        <f t="shared" si="7"/>
        <v>0.82741238056175626</v>
      </c>
      <c r="V40">
        <f t="shared" si="2"/>
        <v>0.90376734607104947</v>
      </c>
      <c r="W40" s="16">
        <f t="shared" si="8"/>
        <v>1.0220498327356644</v>
      </c>
      <c r="X40" s="16">
        <f t="shared" si="8"/>
        <v>1.1673395241830697</v>
      </c>
    </row>
    <row r="41" spans="1:24" x14ac:dyDescent="0.35">
      <c r="A41" t="s">
        <v>47</v>
      </c>
      <c r="B41" s="15">
        <v>3.9390949200428004E-3</v>
      </c>
      <c r="C41">
        <v>2255.5728948980122</v>
      </c>
      <c r="D41">
        <v>2157.2993295999036</v>
      </c>
      <c r="E41">
        <v>525231.64852363733</v>
      </c>
      <c r="F41">
        <v>534003.63095906132</v>
      </c>
      <c r="G41">
        <v>134.928702942109</v>
      </c>
      <c r="H41">
        <v>133.69764434023224</v>
      </c>
      <c r="I41" s="3">
        <f t="shared" si="3"/>
        <v>9.2077807948804987E-3</v>
      </c>
      <c r="J41" s="3"/>
      <c r="K41">
        <f t="shared" si="4"/>
        <v>88.161337314813409</v>
      </c>
      <c r="L41">
        <f t="shared" si="4"/>
        <v>167.9132143421883</v>
      </c>
      <c r="M41">
        <f t="shared" si="4"/>
        <v>163.52309574943692</v>
      </c>
      <c r="N41">
        <f t="shared" si="4"/>
        <v>137.87681383695642</v>
      </c>
      <c r="O41">
        <f t="shared" si="4"/>
        <v>137.56209147975366</v>
      </c>
      <c r="P41">
        <f t="shared" si="9"/>
        <v>134.928702942109</v>
      </c>
      <c r="Q41">
        <f t="shared" si="9"/>
        <v>133.69764434023224</v>
      </c>
      <c r="S41">
        <f t="shared" si="5"/>
        <v>1.2178495402479408</v>
      </c>
      <c r="T41">
        <f t="shared" si="6"/>
        <v>0.97861779067266774</v>
      </c>
      <c r="U41">
        <f t="shared" si="7"/>
        <v>0.80356214649753199</v>
      </c>
      <c r="V41">
        <f t="shared" si="2"/>
        <v>0.88678081422277122</v>
      </c>
      <c r="W41" s="16">
        <f t="shared" si="8"/>
        <v>1.0268470858665633</v>
      </c>
      <c r="X41" s="16">
        <f t="shared" si="8"/>
        <v>1.1860086638120897</v>
      </c>
    </row>
    <row r="42" spans="1:24" x14ac:dyDescent="0.35">
      <c r="A42" t="s">
        <v>48</v>
      </c>
      <c r="B42" s="15">
        <v>3.9162066634300403E-3</v>
      </c>
      <c r="C42">
        <v>2345.5101601168431</v>
      </c>
      <c r="D42">
        <v>2221.8319274888463</v>
      </c>
      <c r="E42">
        <v>526218.28254954645</v>
      </c>
      <c r="F42">
        <v>533988.19584904739</v>
      </c>
      <c r="G42">
        <v>137.67104693187099</v>
      </c>
      <c r="H42">
        <v>134.89226033984275</v>
      </c>
      <c r="I42" s="3">
        <f t="shared" si="3"/>
        <v>2.0600044695132724E-2</v>
      </c>
      <c r="J42" s="3"/>
      <c r="K42">
        <f t="shared" si="4"/>
        <v>87.649072606106259</v>
      </c>
      <c r="L42">
        <f t="shared" si="4"/>
        <v>174.60847802717001</v>
      </c>
      <c r="M42">
        <f t="shared" si="4"/>
        <v>168.41466088310364</v>
      </c>
      <c r="N42">
        <f t="shared" si="4"/>
        <v>138.13581185487453</v>
      </c>
      <c r="O42">
        <f t="shared" si="4"/>
        <v>137.55811531574909</v>
      </c>
      <c r="P42">
        <f t="shared" si="9"/>
        <v>137.67104693187099</v>
      </c>
      <c r="Q42">
        <f t="shared" si="9"/>
        <v>134.89226033984275</v>
      </c>
      <c r="S42">
        <f t="shared" si="5"/>
        <v>1.2640348341428915</v>
      </c>
      <c r="T42">
        <f t="shared" si="6"/>
        <v>0.99663544944093263</v>
      </c>
      <c r="U42">
        <f t="shared" si="7"/>
        <v>0.78845568375235853</v>
      </c>
      <c r="V42">
        <f t="shared" si="2"/>
        <v>0.88645523561023065</v>
      </c>
      <c r="W42" s="16">
        <f t="shared" si="8"/>
        <v>1.0367771850240846</v>
      </c>
      <c r="X42" s="16">
        <f t="shared" si="8"/>
        <v>1.2191962288536737</v>
      </c>
    </row>
    <row r="43" spans="1:24" x14ac:dyDescent="0.35">
      <c r="A43" t="s">
        <v>49</v>
      </c>
      <c r="B43" s="15">
        <v>3.8923505190445102E-3</v>
      </c>
      <c r="C43">
        <v>2438.247706811645</v>
      </c>
      <c r="D43">
        <v>2289.3832685512607</v>
      </c>
      <c r="E43">
        <v>530063.98622497951</v>
      </c>
      <c r="F43">
        <v>538139.95654572116</v>
      </c>
      <c r="G43">
        <v>140.39886889357001</v>
      </c>
      <c r="H43">
        <v>136.62142629487525</v>
      </c>
      <c r="I43" s="3">
        <f t="shared" si="3"/>
        <v>2.7648976453676914E-2</v>
      </c>
      <c r="J43" s="3"/>
      <c r="K43">
        <f t="shared" si="4"/>
        <v>87.115145489625206</v>
      </c>
      <c r="L43">
        <f t="shared" si="4"/>
        <v>181.5122050541066</v>
      </c>
      <c r="M43">
        <f t="shared" si="4"/>
        <v>173.53504647864392</v>
      </c>
      <c r="N43">
        <f t="shared" si="4"/>
        <v>139.14533474105286</v>
      </c>
      <c r="O43">
        <f t="shared" si="4"/>
        <v>138.62763029963065</v>
      </c>
      <c r="P43">
        <f t="shared" si="9"/>
        <v>140.39886889357001</v>
      </c>
      <c r="Q43">
        <f t="shared" si="9"/>
        <v>136.62142629487525</v>
      </c>
      <c r="S43">
        <f t="shared" si="5"/>
        <v>1.3044792726389123</v>
      </c>
      <c r="T43">
        <f t="shared" si="6"/>
        <v>1.0090088119364544</v>
      </c>
      <c r="U43">
        <f t="shared" si="7"/>
        <v>0.77349547294474663</v>
      </c>
      <c r="V43">
        <f t="shared" si="2"/>
        <v>0.88343859333527242</v>
      </c>
      <c r="W43" s="16">
        <f t="shared" si="8"/>
        <v>1.0459685737108118</v>
      </c>
      <c r="X43" s="16">
        <f t="shared" si="8"/>
        <v>1.2471495850118852</v>
      </c>
    </row>
    <row r="44" spans="1:24" x14ac:dyDescent="0.35">
      <c r="A44" t="s">
        <v>50</v>
      </c>
      <c r="B44" s="15">
        <v>3.86761425587795E-3</v>
      </c>
      <c r="C44">
        <v>2504.9645976206898</v>
      </c>
      <c r="D44">
        <v>2359.5688911068773</v>
      </c>
      <c r="E44">
        <v>535042.27512368257</v>
      </c>
      <c r="F44">
        <v>542962.92965715309</v>
      </c>
      <c r="G44">
        <v>143.65454023360499</v>
      </c>
      <c r="H44">
        <v>138.43457539327275</v>
      </c>
      <c r="I44" s="3">
        <f t="shared" si="3"/>
        <v>3.7707088893819102E-2</v>
      </c>
      <c r="J44" s="3"/>
      <c r="K44">
        <f t="shared" si="4"/>
        <v>86.561520333288172</v>
      </c>
      <c r="L44">
        <f t="shared" si="4"/>
        <v>186.47885792176751</v>
      </c>
      <c r="M44">
        <f t="shared" si="4"/>
        <v>178.85511037516611</v>
      </c>
      <c r="N44">
        <f t="shared" si="4"/>
        <v>140.45216880873028</v>
      </c>
      <c r="O44">
        <f t="shared" si="4"/>
        <v>139.87005306587221</v>
      </c>
      <c r="P44">
        <f t="shared" si="9"/>
        <v>143.65454023360499</v>
      </c>
      <c r="Q44">
        <f t="shared" si="9"/>
        <v>138.43457539327275</v>
      </c>
      <c r="S44">
        <f t="shared" si="5"/>
        <v>1.3277036552971782</v>
      </c>
      <c r="T44">
        <f t="shared" si="6"/>
        <v>1.0228004412607949</v>
      </c>
      <c r="U44">
        <f t="shared" si="7"/>
        <v>0.77035296030111688</v>
      </c>
      <c r="V44">
        <f t="shared" si="2"/>
        <v>0.887647085120287</v>
      </c>
      <c r="W44" s="16">
        <f t="shared" si="8"/>
        <v>1.0426252709839257</v>
      </c>
      <c r="X44" s="16">
        <f t="shared" si="8"/>
        <v>1.2734236280732232</v>
      </c>
    </row>
    <row r="45" spans="1:24" x14ac:dyDescent="0.35">
      <c r="A45" t="s">
        <v>51</v>
      </c>
      <c r="B45" s="15">
        <v>3.8420937707226801E-3</v>
      </c>
      <c r="C45">
        <v>2585.3069776710295</v>
      </c>
      <c r="D45">
        <v>2435.5665092746699</v>
      </c>
      <c r="E45">
        <v>540035.206176723</v>
      </c>
      <c r="F45">
        <v>547808.79523673689</v>
      </c>
      <c r="G45">
        <v>145.71826245876599</v>
      </c>
      <c r="H45">
        <v>140.34031831671703</v>
      </c>
      <c r="I45" s="3">
        <f t="shared" si="3"/>
        <v>3.8320734957377901E-2</v>
      </c>
      <c r="J45" s="3"/>
      <c r="K45">
        <f t="shared" si="4"/>
        <v>85.990343414254454</v>
      </c>
      <c r="L45">
        <f t="shared" si="4"/>
        <v>192.45984275833351</v>
      </c>
      <c r="M45">
        <f t="shared" si="4"/>
        <v>184.61572301795866</v>
      </c>
      <c r="N45">
        <f t="shared" si="4"/>
        <v>141.76284653966263</v>
      </c>
      <c r="O45">
        <f t="shared" si="4"/>
        <v>141.11837305006424</v>
      </c>
      <c r="P45">
        <f t="shared" si="9"/>
        <v>145.71826245876599</v>
      </c>
      <c r="Q45">
        <f t="shared" si="9"/>
        <v>140.34031831671703</v>
      </c>
      <c r="S45">
        <f t="shared" si="5"/>
        <v>1.3576183566861912</v>
      </c>
      <c r="T45">
        <f t="shared" si="6"/>
        <v>1.0279016400675667</v>
      </c>
      <c r="U45">
        <f t="shared" si="7"/>
        <v>0.75713593220451902</v>
      </c>
      <c r="V45">
        <f t="shared" si="2"/>
        <v>0.88219117342394171</v>
      </c>
      <c r="W45" s="16">
        <f t="shared" si="8"/>
        <v>1.0424889040442769</v>
      </c>
      <c r="X45" s="16">
        <f t="shared" si="8"/>
        <v>1.3022856659858799</v>
      </c>
    </row>
    <row r="46" spans="1:24" x14ac:dyDescent="0.35">
      <c r="A46" t="s">
        <v>52</v>
      </c>
      <c r="B46" s="15">
        <v>3.81592017583609E-3</v>
      </c>
      <c r="C46">
        <v>2569.7126999881443</v>
      </c>
      <c r="D46">
        <v>2519.4111130146016</v>
      </c>
      <c r="E46">
        <v>545246.53834095749</v>
      </c>
      <c r="F46">
        <v>552831.08591408317</v>
      </c>
      <c r="G46">
        <v>140.47854682128599</v>
      </c>
      <c r="H46">
        <v>142.41148969095525</v>
      </c>
      <c r="I46" s="3">
        <f t="shared" si="3"/>
        <v>-1.3572941859283321E-2</v>
      </c>
      <c r="J46" s="3"/>
      <c r="K46">
        <f t="shared" si="4"/>
        <v>85.404549171064986</v>
      </c>
      <c r="L46">
        <f t="shared" si="4"/>
        <v>191.29894687374437</v>
      </c>
      <c r="M46">
        <f t="shared" si="4"/>
        <v>190.97113646351943</v>
      </c>
      <c r="N46">
        <f t="shared" si="4"/>
        <v>143.13085602018495</v>
      </c>
      <c r="O46">
        <f t="shared" si="4"/>
        <v>142.41214105002001</v>
      </c>
      <c r="P46">
        <f t="shared" si="9"/>
        <v>140.47854682128599</v>
      </c>
      <c r="Q46">
        <f t="shared" si="9"/>
        <v>142.41148969095525</v>
      </c>
      <c r="S46">
        <f t="shared" si="5"/>
        <v>1.3365318436072691</v>
      </c>
      <c r="T46">
        <f t="shared" si="6"/>
        <v>0.9814693402062451</v>
      </c>
      <c r="U46">
        <f t="shared" si="7"/>
        <v>0.73434040864846262</v>
      </c>
      <c r="V46">
        <f t="shared" si="2"/>
        <v>0.84895971421675309</v>
      </c>
      <c r="W46" s="16">
        <f t="shared" si="8"/>
        <v>1.0017165442710112</v>
      </c>
      <c r="X46" s="16">
        <f t="shared" si="8"/>
        <v>1.3342415589031889</v>
      </c>
    </row>
    <row r="47" spans="1:24" x14ac:dyDescent="0.35">
      <c r="A47" t="s">
        <v>53</v>
      </c>
      <c r="B47" s="15">
        <v>3.78926067549388E-3</v>
      </c>
      <c r="C47">
        <v>2499.6375253253132</v>
      </c>
      <c r="D47">
        <v>2583.888513542789</v>
      </c>
      <c r="E47">
        <v>543683.93817831029</v>
      </c>
      <c r="F47">
        <v>552733.91276688059</v>
      </c>
      <c r="G47">
        <v>139.21146819516201</v>
      </c>
      <c r="H47">
        <v>143.20211233116382</v>
      </c>
      <c r="I47" s="3">
        <f t="shared" si="3"/>
        <v>-2.7867215581102542E-2</v>
      </c>
      <c r="J47" s="3"/>
      <c r="K47">
        <f t="shared" si="4"/>
        <v>84.8078798218815</v>
      </c>
      <c r="L47">
        <f t="shared" si="4"/>
        <v>186.08229089696721</v>
      </c>
      <c r="M47">
        <f t="shared" si="4"/>
        <v>195.85851764219015</v>
      </c>
      <c r="N47">
        <f t="shared" si="4"/>
        <v>142.72066304660368</v>
      </c>
      <c r="O47">
        <f t="shared" si="4"/>
        <v>142.38710874576236</v>
      </c>
      <c r="P47">
        <f t="shared" si="9"/>
        <v>139.21146819516201</v>
      </c>
      <c r="Q47">
        <f t="shared" si="9"/>
        <v>143.20211233116382</v>
      </c>
      <c r="S47">
        <f t="shared" si="5"/>
        <v>1.3038216536045963</v>
      </c>
      <c r="T47">
        <f t="shared" si="6"/>
        <v>0.97541214582014812</v>
      </c>
      <c r="U47">
        <f t="shared" si="7"/>
        <v>0.74811776834928734</v>
      </c>
      <c r="V47">
        <f t="shared" si="2"/>
        <v>0.85423834949723432</v>
      </c>
      <c r="W47" s="16">
        <f t="shared" si="8"/>
        <v>0.95008526122370163</v>
      </c>
      <c r="X47" s="16">
        <f t="shared" si="8"/>
        <v>1.3723206819620433</v>
      </c>
    </row>
    <row r="48" spans="1:24" x14ac:dyDescent="0.35">
      <c r="A48" t="s">
        <v>54</v>
      </c>
      <c r="B48" s="15">
        <v>3.7622431094868399E-3</v>
      </c>
      <c r="C48">
        <v>2576.6941839515839</v>
      </c>
      <c r="D48">
        <v>2644.5640003146359</v>
      </c>
      <c r="E48">
        <v>546427.48668044084</v>
      </c>
      <c r="F48">
        <v>555845.21900493698</v>
      </c>
      <c r="G48">
        <v>141.112717520704</v>
      </c>
      <c r="H48">
        <v>144.24502176938685</v>
      </c>
      <c r="I48" s="3">
        <f t="shared" si="3"/>
        <v>-2.1715163617158719E-2</v>
      </c>
      <c r="J48" s="3"/>
      <c r="K48">
        <f t="shared" si="4"/>
        <v>84.203196563792844</v>
      </c>
      <c r="L48">
        <f t="shared" si="4"/>
        <v>191.81867444088763</v>
      </c>
      <c r="M48">
        <f t="shared" si="4"/>
        <v>200.45771409902886</v>
      </c>
      <c r="N48">
        <f t="shared" si="4"/>
        <v>143.44086284253029</v>
      </c>
      <c r="O48">
        <f t="shared" si="4"/>
        <v>143.18859729102255</v>
      </c>
      <c r="P48">
        <f t="shared" si="9"/>
        <v>141.112717520704</v>
      </c>
      <c r="Q48">
        <f t="shared" si="9"/>
        <v>144.24502176938685</v>
      </c>
      <c r="S48">
        <f t="shared" si="5"/>
        <v>1.3372665964193664</v>
      </c>
      <c r="T48">
        <f t="shared" si="6"/>
        <v>0.98376930202670254</v>
      </c>
      <c r="U48">
        <f t="shared" si="7"/>
        <v>0.73565682763692752</v>
      </c>
      <c r="V48">
        <f t="shared" si="2"/>
        <v>0.85071534831314666</v>
      </c>
      <c r="W48" s="16">
        <f t="shared" si="8"/>
        <v>0.95690343124498856</v>
      </c>
      <c r="X48" s="16">
        <f t="shared" si="8"/>
        <v>1.3974937833376797</v>
      </c>
    </row>
    <row r="49" spans="1:24" x14ac:dyDescent="0.35">
      <c r="A49" t="s">
        <v>55</v>
      </c>
      <c r="B49" s="15">
        <v>3.7349871996835899E-3</v>
      </c>
      <c r="C49">
        <v>2686.4782834033326</v>
      </c>
      <c r="D49">
        <v>2714.4812898260816</v>
      </c>
      <c r="E49">
        <v>555633.18981087359</v>
      </c>
      <c r="F49">
        <v>564832.9679867886</v>
      </c>
      <c r="G49">
        <v>144.42833661378401</v>
      </c>
      <c r="H49">
        <v>146.24888469445412</v>
      </c>
      <c r="I49" s="3">
        <f t="shared" si="3"/>
        <v>-1.2448286935477356E-2</v>
      </c>
      <c r="J49" s="3"/>
      <c r="K49">
        <f t="shared" si="4"/>
        <v>83.593178905736437</v>
      </c>
      <c r="L49">
        <f t="shared" si="4"/>
        <v>199.99141009678362</v>
      </c>
      <c r="M49">
        <f t="shared" si="4"/>
        <v>205.75743837486294</v>
      </c>
      <c r="N49">
        <f t="shared" si="4"/>
        <v>145.85742136546139</v>
      </c>
      <c r="O49">
        <f t="shared" si="4"/>
        <v>145.50388781707767</v>
      </c>
      <c r="P49">
        <f t="shared" si="9"/>
        <v>144.42833661378401</v>
      </c>
      <c r="Q49">
        <f t="shared" si="9"/>
        <v>146.24888469445412</v>
      </c>
      <c r="S49">
        <f t="shared" si="5"/>
        <v>1.3711431905523939</v>
      </c>
      <c r="T49">
        <f t="shared" si="6"/>
        <v>0.9902021800584514</v>
      </c>
      <c r="U49">
        <f t="shared" si="7"/>
        <v>0.72217270003691414</v>
      </c>
      <c r="V49">
        <f t="shared" si="2"/>
        <v>0.84563407095223564</v>
      </c>
      <c r="W49" s="16">
        <f t="shared" si="8"/>
        <v>0.97197657434102391</v>
      </c>
      <c r="X49" s="16">
        <f t="shared" si="8"/>
        <v>1.4106751404806179</v>
      </c>
    </row>
    <row r="50" spans="1:24" x14ac:dyDescent="0.35">
      <c r="A50" t="s">
        <v>56</v>
      </c>
      <c r="B50" s="15">
        <v>3.7076117022593101E-3</v>
      </c>
      <c r="C50">
        <v>2850.6368329930415</v>
      </c>
      <c r="D50">
        <v>2801.5911987347627</v>
      </c>
      <c r="E50">
        <v>555527.58930711576</v>
      </c>
      <c r="F50">
        <v>564242.88379931508</v>
      </c>
      <c r="G50">
        <v>146.71467284683999</v>
      </c>
      <c r="H50">
        <v>147.41092510029745</v>
      </c>
      <c r="I50" s="3">
        <f t="shared" si="3"/>
        <v>-4.7232065939735021E-3</v>
      </c>
      <c r="J50" s="3"/>
      <c r="K50">
        <f t="shared" si="4"/>
        <v>82.980484743353429</v>
      </c>
      <c r="L50">
        <f t="shared" si="4"/>
        <v>212.21198154703859</v>
      </c>
      <c r="M50">
        <f t="shared" si="4"/>
        <v>212.36036165943136</v>
      </c>
      <c r="N50">
        <f t="shared" si="4"/>
        <v>145.82970052830578</v>
      </c>
      <c r="O50">
        <f t="shared" si="4"/>
        <v>145.35187908479205</v>
      </c>
      <c r="P50">
        <f t="shared" si="9"/>
        <v>146.71467284683999</v>
      </c>
      <c r="Q50">
        <f t="shared" si="9"/>
        <v>147.41092510029745</v>
      </c>
      <c r="S50">
        <f t="shared" si="5"/>
        <v>1.4552041235649928</v>
      </c>
      <c r="T50">
        <f t="shared" si="6"/>
        <v>1.0060685327839813</v>
      </c>
      <c r="U50">
        <f t="shared" si="7"/>
        <v>0.69135904474988108</v>
      </c>
      <c r="V50">
        <f t="shared" si="2"/>
        <v>0.83399914854779533</v>
      </c>
      <c r="W50" s="16">
        <f t="shared" si="8"/>
        <v>0.99930128150454589</v>
      </c>
      <c r="X50" s="16">
        <f t="shared" si="8"/>
        <v>1.4562216125391541</v>
      </c>
    </row>
    <row r="51" spans="1:24" x14ac:dyDescent="0.35">
      <c r="A51" t="s">
        <v>57</v>
      </c>
      <c r="B51" s="15">
        <v>3.68023740326439E-3</v>
      </c>
      <c r="C51">
        <v>3008.1633647224412</v>
      </c>
      <c r="D51">
        <v>2903.8287534613778</v>
      </c>
      <c r="E51">
        <v>561757.84194808849</v>
      </c>
      <c r="F51">
        <v>570751.13217486744</v>
      </c>
      <c r="G51">
        <v>150.51217364339499</v>
      </c>
      <c r="H51">
        <v>149.82515178212552</v>
      </c>
      <c r="I51" s="3">
        <f t="shared" si="3"/>
        <v>4.5854908411408308E-3</v>
      </c>
      <c r="J51" s="3"/>
      <c r="K51">
        <f t="shared" si="4"/>
        <v>82.367817403156025</v>
      </c>
      <c r="L51">
        <f t="shared" si="4"/>
        <v>223.93884098336648</v>
      </c>
      <c r="M51">
        <f t="shared" si="4"/>
        <v>220.10995914057884</v>
      </c>
      <c r="N51">
        <f t="shared" si="4"/>
        <v>147.46518343561186</v>
      </c>
      <c r="O51">
        <f t="shared" si="4"/>
        <v>147.02843745725625</v>
      </c>
      <c r="P51">
        <f t="shared" si="9"/>
        <v>150.51217364339499</v>
      </c>
      <c r="Q51">
        <f t="shared" si="9"/>
        <v>149.82515178212552</v>
      </c>
      <c r="S51">
        <f t="shared" si="5"/>
        <v>1.5185878847202297</v>
      </c>
      <c r="T51">
        <f t="shared" si="6"/>
        <v>1.0206624379856655</v>
      </c>
      <c r="U51">
        <f t="shared" si="7"/>
        <v>0.67211285448500913</v>
      </c>
      <c r="V51">
        <f t="shared" si="2"/>
        <v>0.82825137769892909</v>
      </c>
      <c r="W51" s="16">
        <f t="shared" si="8"/>
        <v>1.0173953139500709</v>
      </c>
      <c r="X51" s="16">
        <f t="shared" si="8"/>
        <v>1.4926232349392903</v>
      </c>
    </row>
    <row r="52" spans="1:24" x14ac:dyDescent="0.35">
      <c r="A52" t="s">
        <v>58</v>
      </c>
      <c r="B52" s="15">
        <v>3.65297208268529E-3</v>
      </c>
      <c r="C52">
        <v>3150.1743303544354</v>
      </c>
      <c r="D52">
        <v>3001.5659817659994</v>
      </c>
      <c r="E52">
        <v>562502.50349948893</v>
      </c>
      <c r="F52">
        <v>571491.92010456044</v>
      </c>
      <c r="G52">
        <v>151.743880466695</v>
      </c>
      <c r="H52">
        <v>151.29526898855994</v>
      </c>
      <c r="I52" s="3">
        <f t="shared" si="3"/>
        <v>2.9651388383399153E-3</v>
      </c>
      <c r="J52" s="3"/>
      <c r="K52">
        <f t="shared" si="4"/>
        <v>81.757589121440887</v>
      </c>
      <c r="L52">
        <f t="shared" si="4"/>
        <v>234.51066411754385</v>
      </c>
      <c r="M52">
        <f t="shared" si="4"/>
        <v>227.51843228246099</v>
      </c>
      <c r="N52">
        <f t="shared" si="4"/>
        <v>147.66066206372304</v>
      </c>
      <c r="O52">
        <f t="shared" si="4"/>
        <v>147.21926825136248</v>
      </c>
      <c r="P52">
        <f t="shared" si="9"/>
        <v>151.743880466695</v>
      </c>
      <c r="Q52">
        <f t="shared" si="9"/>
        <v>151.29526898855994</v>
      </c>
      <c r="S52">
        <f t="shared" si="5"/>
        <v>1.588172915114932</v>
      </c>
      <c r="T52">
        <f t="shared" si="6"/>
        <v>1.0276527163423517</v>
      </c>
      <c r="U52">
        <f t="shared" si="7"/>
        <v>0.64706601312866685</v>
      </c>
      <c r="V52">
        <f t="shared" si="2"/>
        <v>0.81545027196297515</v>
      </c>
      <c r="W52" s="16">
        <f t="shared" si="8"/>
        <v>1.0307325950031252</v>
      </c>
      <c r="X52" s="16">
        <f t="shared" si="8"/>
        <v>1.5408195324512042</v>
      </c>
    </row>
    <row r="53" spans="1:24" x14ac:dyDescent="0.35">
      <c r="A53" t="s">
        <v>59</v>
      </c>
      <c r="B53" s="15">
        <v>3.62591174275644E-3</v>
      </c>
      <c r="C53">
        <v>3250.2481451653871</v>
      </c>
      <c r="D53">
        <v>3097.9635729074253</v>
      </c>
      <c r="E53">
        <v>563197.39380327053</v>
      </c>
      <c r="F53">
        <v>571759.57113153848</v>
      </c>
      <c r="G53">
        <v>154.104319403658</v>
      </c>
      <c r="H53">
        <v>152.6026600426766</v>
      </c>
      <c r="I53" s="3">
        <f t="shared" si="3"/>
        <v>9.840322315229898E-3</v>
      </c>
      <c r="J53" s="3"/>
      <c r="K53">
        <f t="shared" si="4"/>
        <v>81.151948535279303</v>
      </c>
      <c r="L53">
        <f t="shared" si="4"/>
        <v>241.96053016018024</v>
      </c>
      <c r="M53">
        <f t="shared" si="4"/>
        <v>234.82536104749144</v>
      </c>
      <c r="N53">
        <f t="shared" si="4"/>
        <v>147.84307540709432</v>
      </c>
      <c r="O53">
        <f t="shared" si="4"/>
        <v>147.28821653733516</v>
      </c>
      <c r="P53">
        <f t="shared" si="9"/>
        <v>154.104319403658</v>
      </c>
      <c r="Q53">
        <f t="shared" si="9"/>
        <v>152.6026600426766</v>
      </c>
      <c r="S53">
        <f t="shared" si="5"/>
        <v>1.6366037401070572</v>
      </c>
      <c r="T53">
        <f t="shared" si="6"/>
        <v>1.0423506070833752</v>
      </c>
      <c r="U53">
        <f t="shared" si="7"/>
        <v>0.63689858549094525</v>
      </c>
      <c r="V53">
        <f t="shared" si="2"/>
        <v>0.81478317805231459</v>
      </c>
      <c r="W53" s="16">
        <f t="shared" si="8"/>
        <v>1.0303850022027465</v>
      </c>
      <c r="X53" s="16">
        <f t="shared" si="8"/>
        <v>1.5883419659722746</v>
      </c>
    </row>
    <row r="54" spans="1:24" x14ac:dyDescent="0.35">
      <c r="A54" t="s">
        <v>60</v>
      </c>
      <c r="B54" s="15">
        <v>3.59912228066059E-3</v>
      </c>
      <c r="C54">
        <v>3349.0012840921036</v>
      </c>
      <c r="D54">
        <v>3197.8887430277759</v>
      </c>
      <c r="E54">
        <v>561370.64257709263</v>
      </c>
      <c r="F54">
        <v>568967.44663146662</v>
      </c>
      <c r="G54">
        <v>155.559696083094</v>
      </c>
      <c r="H54">
        <v>153.52248331520491</v>
      </c>
      <c r="I54" s="3">
        <f t="shared" si="3"/>
        <v>1.3269800773782309E-2</v>
      </c>
      <c r="J54" s="3"/>
      <c r="K54">
        <f t="shared" si="4"/>
        <v>80.552370497111852</v>
      </c>
      <c r="L54">
        <f t="shared" si="4"/>
        <v>249.31208019036242</v>
      </c>
      <c r="M54">
        <f t="shared" si="4"/>
        <v>242.39967998282404</v>
      </c>
      <c r="N54">
        <f t="shared" si="4"/>
        <v>147.36354101603823</v>
      </c>
      <c r="O54">
        <f t="shared" si="4"/>
        <v>146.56895085516751</v>
      </c>
      <c r="P54">
        <f t="shared" si="9"/>
        <v>155.559696083094</v>
      </c>
      <c r="Q54">
        <f t="shared" si="9"/>
        <v>153.52248331520491</v>
      </c>
      <c r="S54">
        <f t="shared" si="5"/>
        <v>1.6918165678661907</v>
      </c>
      <c r="T54">
        <f t="shared" si="6"/>
        <v>1.0556186083107473</v>
      </c>
      <c r="U54">
        <f t="shared" si="7"/>
        <v>0.62395571030620045</v>
      </c>
      <c r="V54">
        <f t="shared" si="2"/>
        <v>0.81157825165597874</v>
      </c>
      <c r="W54" s="16">
        <f t="shared" si="8"/>
        <v>1.0285165401539647</v>
      </c>
      <c r="X54" s="16">
        <f t="shared" si="8"/>
        <v>1.6449094417216983</v>
      </c>
    </row>
    <row r="55" spans="1:24" x14ac:dyDescent="0.35">
      <c r="A55" t="s">
        <v>61</v>
      </c>
      <c r="B55" s="15">
        <v>3.57265455811627E-3</v>
      </c>
      <c r="C55">
        <v>3434.6635268116925</v>
      </c>
      <c r="D55">
        <v>3295.9026594671768</v>
      </c>
      <c r="E55">
        <v>572302.45783592598</v>
      </c>
      <c r="F55">
        <v>580258.31844268995</v>
      </c>
      <c r="G55">
        <v>158.55606337610701</v>
      </c>
      <c r="H55">
        <v>156.23880265309322</v>
      </c>
      <c r="I55" s="3">
        <f t="shared" si="3"/>
        <v>1.4831531499629753E-2</v>
      </c>
      <c r="J55" s="3"/>
      <c r="K55">
        <f t="shared" si="4"/>
        <v>79.959993348921842</v>
      </c>
      <c r="L55">
        <f t="shared" si="4"/>
        <v>255.68909534041251</v>
      </c>
      <c r="M55">
        <f t="shared" si="4"/>
        <v>249.8291260605132</v>
      </c>
      <c r="N55">
        <f t="shared" si="4"/>
        <v>150.23321549505877</v>
      </c>
      <c r="O55">
        <f t="shared" si="4"/>
        <v>149.4775377091411</v>
      </c>
      <c r="P55">
        <f t="shared" si="9"/>
        <v>158.55606337610701</v>
      </c>
      <c r="Q55">
        <f t="shared" si="9"/>
        <v>156.23880265309322</v>
      </c>
      <c r="S55">
        <f t="shared" si="5"/>
        <v>1.7019478315620704</v>
      </c>
      <c r="T55">
        <f t="shared" si="6"/>
        <v>1.0553995190319412</v>
      </c>
      <c r="U55">
        <f t="shared" si="7"/>
        <v>0.62011273169476733</v>
      </c>
      <c r="V55">
        <f t="shared" si="2"/>
        <v>0.80899114876260592</v>
      </c>
      <c r="W55" s="16">
        <f t="shared" si="8"/>
        <v>1.023455909133989</v>
      </c>
      <c r="X55" s="16">
        <f t="shared" si="8"/>
        <v>1.6629420147685661</v>
      </c>
    </row>
    <row r="56" spans="1:24" x14ac:dyDescent="0.35">
      <c r="A56" t="s">
        <v>62</v>
      </c>
      <c r="B56" s="15">
        <v>3.5465522897915902E-3</v>
      </c>
      <c r="C56">
        <v>3533.0297887127299</v>
      </c>
      <c r="D56">
        <v>3394.076818877636</v>
      </c>
      <c r="E56">
        <v>575291.10361776629</v>
      </c>
      <c r="F56">
        <v>583179.75077529019</v>
      </c>
      <c r="G56">
        <v>159.91076855240101</v>
      </c>
      <c r="H56">
        <v>157.78598276522547</v>
      </c>
      <c r="I56" s="3">
        <f t="shared" si="3"/>
        <v>1.346625188079649E-2</v>
      </c>
      <c r="J56" s="3"/>
      <c r="K56">
        <f t="shared" si="4"/>
        <v>79.375795473733589</v>
      </c>
      <c r="L56">
        <f t="shared" si="4"/>
        <v>263.01184480951162</v>
      </c>
      <c r="M56">
        <f t="shared" si="4"/>
        <v>257.27071854104037</v>
      </c>
      <c r="N56">
        <f t="shared" si="4"/>
        <v>151.0177549630167</v>
      </c>
      <c r="O56">
        <f t="shared" si="4"/>
        <v>150.23011375636253</v>
      </c>
      <c r="P56">
        <f t="shared" si="9"/>
        <v>159.91076855240101</v>
      </c>
      <c r="Q56">
        <f t="shared" si="9"/>
        <v>157.78598276522547</v>
      </c>
      <c r="S56">
        <f t="shared" si="5"/>
        <v>1.7415955155333991</v>
      </c>
      <c r="T56">
        <f t="shared" si="6"/>
        <v>1.0588872056240153</v>
      </c>
      <c r="U56">
        <f t="shared" si="7"/>
        <v>0.60799835333734731</v>
      </c>
      <c r="V56">
        <f t="shared" si="2"/>
        <v>0.802372530305834</v>
      </c>
      <c r="W56" s="16">
        <f t="shared" si="8"/>
        <v>1.0223155060203846</v>
      </c>
      <c r="X56" s="16">
        <f t="shared" si="8"/>
        <v>1.7035792818138791</v>
      </c>
    </row>
    <row r="57" spans="1:24" x14ac:dyDescent="0.35">
      <c r="A57" t="s">
        <v>63</v>
      </c>
      <c r="B57" s="15">
        <v>3.5208614381308299E-3</v>
      </c>
      <c r="C57">
        <v>3599.543802394292</v>
      </c>
      <c r="D57">
        <v>3491.4760232750627</v>
      </c>
      <c r="E57">
        <v>576312.24694939598</v>
      </c>
      <c r="F57">
        <v>583769.02392744424</v>
      </c>
      <c r="G57">
        <v>158.928748054717</v>
      </c>
      <c r="H57">
        <v>158.95492528826605</v>
      </c>
      <c r="I57" s="3">
        <f t="shared" si="3"/>
        <v>-1.6468337487231981E-4</v>
      </c>
      <c r="J57" s="3"/>
      <c r="K57">
        <f t="shared" si="4"/>
        <v>78.800805562308824</v>
      </c>
      <c r="L57">
        <f t="shared" si="4"/>
        <v>267.96339475114024</v>
      </c>
      <c r="M57">
        <f t="shared" si="4"/>
        <v>264.65356950106604</v>
      </c>
      <c r="N57">
        <f t="shared" si="4"/>
        <v>151.28581190404776</v>
      </c>
      <c r="O57">
        <f t="shared" si="4"/>
        <v>150.38191356176384</v>
      </c>
      <c r="P57">
        <f t="shared" si="9"/>
        <v>158.928748054717</v>
      </c>
      <c r="Q57">
        <f t="shared" si="9"/>
        <v>158.95492528826605</v>
      </c>
      <c r="S57">
        <f t="shared" si="5"/>
        <v>1.7712394267421101</v>
      </c>
      <c r="T57">
        <f t="shared" si="6"/>
        <v>1.05051984752884</v>
      </c>
      <c r="U57">
        <f t="shared" si="7"/>
        <v>0.59309872604918823</v>
      </c>
      <c r="V57">
        <f t="shared" si="2"/>
        <v>0.78934275397874043</v>
      </c>
      <c r="W57" s="16">
        <f t="shared" si="8"/>
        <v>1.0125062558434939</v>
      </c>
      <c r="X57" s="16">
        <f t="shared" si="8"/>
        <v>1.7493614647018003</v>
      </c>
    </row>
    <row r="58" spans="1:24" x14ac:dyDescent="0.35">
      <c r="A58" t="s">
        <v>64</v>
      </c>
      <c r="B58" s="15">
        <v>3.4956282403971698E-3</v>
      </c>
      <c r="C58">
        <v>3674.432753834868</v>
      </c>
      <c r="D58">
        <v>3588.1817207907361</v>
      </c>
      <c r="E58">
        <v>574474.60243499954</v>
      </c>
      <c r="F58">
        <v>581113.11046912556</v>
      </c>
      <c r="G58">
        <v>159.43593222235</v>
      </c>
      <c r="H58">
        <v>159.62201571744907</v>
      </c>
      <c r="I58" s="3">
        <f t="shared" si="3"/>
        <v>-1.1657758753558177E-3</v>
      </c>
      <c r="J58" s="3"/>
      <c r="K58">
        <f t="shared" si="4"/>
        <v>78.236058456162823</v>
      </c>
      <c r="L58">
        <f t="shared" si="4"/>
        <v>273.53840613008822</v>
      </c>
      <c r="M58">
        <f t="shared" si="4"/>
        <v>271.98385270163811</v>
      </c>
      <c r="N58">
        <f t="shared" si="4"/>
        <v>150.80341795211794</v>
      </c>
      <c r="O58">
        <f t="shared" si="4"/>
        <v>149.69773654697579</v>
      </c>
      <c r="P58">
        <f t="shared" si="9"/>
        <v>159.43593222235</v>
      </c>
      <c r="Q58">
        <f t="shared" si="9"/>
        <v>159.62201571744907</v>
      </c>
      <c r="S58">
        <f t="shared" si="5"/>
        <v>1.8138740477151536</v>
      </c>
      <c r="T58">
        <f t="shared" si="6"/>
        <v>1.0572434921400322</v>
      </c>
      <c r="U58">
        <f t="shared" si="7"/>
        <v>0.58286488715784268</v>
      </c>
      <c r="V58">
        <f t="shared" si="2"/>
        <v>0.78500325397068471</v>
      </c>
      <c r="W58" s="16">
        <f t="shared" si="8"/>
        <v>1.005715609265067</v>
      </c>
      <c r="X58" s="16">
        <f t="shared" si="8"/>
        <v>1.8035655716238246</v>
      </c>
    </row>
    <row r="59" spans="1:24" x14ac:dyDescent="0.35">
      <c r="A59" t="s">
        <v>65</v>
      </c>
      <c r="B59" s="15">
        <v>3.4708792654549502E-3</v>
      </c>
      <c r="C59">
        <v>3784.6172169790052</v>
      </c>
      <c r="D59">
        <v>3681.531228898014</v>
      </c>
      <c r="E59">
        <v>574720</v>
      </c>
      <c r="F59">
        <v>582373</v>
      </c>
      <c r="G59">
        <v>160.03864490318799</v>
      </c>
      <c r="H59">
        <v>160.71424313798826</v>
      </c>
      <c r="I59" s="3">
        <f t="shared" si="3"/>
        <v>-4.2037234635153749E-3</v>
      </c>
      <c r="J59" s="3"/>
      <c r="K59">
        <f t="shared" si="4"/>
        <v>77.682148796109956</v>
      </c>
      <c r="L59">
        <f t="shared" si="4"/>
        <v>281.74094634457202</v>
      </c>
      <c r="M59">
        <f t="shared" si="4"/>
        <v>279.05973704598648</v>
      </c>
      <c r="N59">
        <f t="shared" si="4"/>
        <v>150.86783645104259</v>
      </c>
      <c r="O59">
        <f t="shared" si="4"/>
        <v>150.02229059277744</v>
      </c>
      <c r="P59">
        <f t="shared" si="9"/>
        <v>160.03864490318799</v>
      </c>
      <c r="Q59">
        <f t="shared" si="9"/>
        <v>160.71424313798826</v>
      </c>
      <c r="S59">
        <f t="shared" si="5"/>
        <v>1.8674685935195898</v>
      </c>
      <c r="T59">
        <f t="shared" si="6"/>
        <v>1.0607870349829094</v>
      </c>
      <c r="U59">
        <f t="shared" si="7"/>
        <v>0.56803473893162515</v>
      </c>
      <c r="V59">
        <f t="shared" si="2"/>
        <v>0.77624988662064853</v>
      </c>
      <c r="W59" s="16">
        <f t="shared" si="8"/>
        <v>1.0096080119868518</v>
      </c>
      <c r="X59" s="16">
        <f t="shared" si="8"/>
        <v>1.8496966855923782</v>
      </c>
    </row>
    <row r="60" spans="1:24" x14ac:dyDescent="0.35">
      <c r="A60" t="s">
        <v>66</v>
      </c>
      <c r="B60" s="15">
        <v>3.4466251951432401E-3</v>
      </c>
      <c r="C60">
        <v>3837.7749494201857</v>
      </c>
      <c r="D60">
        <v>3744.6755612651559</v>
      </c>
      <c r="E60">
        <v>581500</v>
      </c>
      <c r="F60">
        <v>588863</v>
      </c>
      <c r="G60">
        <v>162.977953452881</v>
      </c>
      <c r="H60">
        <v>161.84835520005717</v>
      </c>
      <c r="I60" s="3">
        <f t="shared" si="3"/>
        <v>6.9793619553782556E-3</v>
      </c>
      <c r="J60" s="3"/>
      <c r="K60">
        <f t="shared" si="4"/>
        <v>77.139315653621324</v>
      </c>
      <c r="L60">
        <f t="shared" si="4"/>
        <v>285.69820515962982</v>
      </c>
      <c r="M60">
        <f t="shared" si="4"/>
        <v>283.8460717775796</v>
      </c>
      <c r="N60">
        <f t="shared" si="4"/>
        <v>152.64763170984349</v>
      </c>
      <c r="O60">
        <f t="shared" si="4"/>
        <v>151.6941480895143</v>
      </c>
      <c r="P60">
        <f t="shared" si="9"/>
        <v>162.977953452881</v>
      </c>
      <c r="Q60">
        <f t="shared" si="9"/>
        <v>161.84835520005717</v>
      </c>
      <c r="S60">
        <f t="shared" si="5"/>
        <v>1.8716189826167251</v>
      </c>
      <c r="T60">
        <f t="shared" si="6"/>
        <v>1.0676743007888496</v>
      </c>
      <c r="U60">
        <f t="shared" si="7"/>
        <v>0.57045494339671954</v>
      </c>
      <c r="V60">
        <f t="shared" si="2"/>
        <v>0.78042301530813107</v>
      </c>
      <c r="W60" s="16">
        <f t="shared" si="8"/>
        <v>1.0065251330428893</v>
      </c>
      <c r="X60" s="16">
        <f t="shared" si="8"/>
        <v>1.8594855917392903</v>
      </c>
    </row>
    <row r="61" spans="1:24" x14ac:dyDescent="0.35">
      <c r="A61" t="s">
        <v>67</v>
      </c>
      <c r="B61" s="15">
        <v>3.4228521080102501E-3</v>
      </c>
      <c r="C61">
        <v>3916.6615969603681</v>
      </c>
      <c r="D61">
        <v>3805.1847345279025</v>
      </c>
      <c r="E61">
        <v>586720</v>
      </c>
      <c r="F61">
        <v>593662</v>
      </c>
      <c r="G61">
        <v>165.95501179503299</v>
      </c>
      <c r="H61">
        <v>162.68429634175595</v>
      </c>
      <c r="I61" s="3">
        <f t="shared" si="3"/>
        <v>2.0104678366780659E-2</v>
      </c>
      <c r="J61" s="3"/>
      <c r="K61">
        <f t="shared" si="4"/>
        <v>76.607247451080212</v>
      </c>
      <c r="L61">
        <f t="shared" si="4"/>
        <v>291.57081986745561</v>
      </c>
      <c r="M61">
        <f t="shared" si="4"/>
        <v>288.43266168534097</v>
      </c>
      <c r="N61">
        <f t="shared" si="4"/>
        <v>154.01791655511502</v>
      </c>
      <c r="O61">
        <f t="shared" si="4"/>
        <v>152.93039525851893</v>
      </c>
      <c r="P61">
        <f t="shared" si="9"/>
        <v>165.95501179503299</v>
      </c>
      <c r="Q61">
        <f t="shared" si="9"/>
        <v>162.68429634175595</v>
      </c>
      <c r="S61">
        <f t="shared" si="5"/>
        <v>1.8930967668499628</v>
      </c>
      <c r="T61">
        <f t="shared" si="6"/>
        <v>1.0775045884719932</v>
      </c>
      <c r="U61">
        <f t="shared" si="7"/>
        <v>0.56917565300421358</v>
      </c>
      <c r="V61">
        <f t="shared" si="2"/>
        <v>0.78312794469268121</v>
      </c>
      <c r="W61" s="16">
        <f t="shared" si="8"/>
        <v>1.0108800375234139</v>
      </c>
      <c r="X61" s="16">
        <f t="shared" si="8"/>
        <v>1.8727214868026467</v>
      </c>
    </row>
    <row r="62" spans="1:24" x14ac:dyDescent="0.35">
      <c r="A62" t="s">
        <v>68</v>
      </c>
      <c r="B62" s="15">
        <v>3.3995481681071802E-3</v>
      </c>
      <c r="C62">
        <v>3969.6156520943055</v>
      </c>
      <c r="D62">
        <v>3861.4898060895148</v>
      </c>
      <c r="E62">
        <v>589050</v>
      </c>
      <c r="F62">
        <v>595780</v>
      </c>
      <c r="G62">
        <v>166.959738570751</v>
      </c>
      <c r="H62">
        <v>163.05781013446943</v>
      </c>
      <c r="I62" s="3">
        <f t="shared" si="3"/>
        <v>2.3929724268121528E-2</v>
      </c>
      <c r="J62" s="3"/>
      <c r="K62">
        <f t="shared" si="4"/>
        <v>76.085679286752665</v>
      </c>
      <c r="L62">
        <f t="shared" si="4"/>
        <v>295.51291618813116</v>
      </c>
      <c r="M62">
        <f t="shared" si="4"/>
        <v>292.70058106111719</v>
      </c>
      <c r="N62">
        <f t="shared" si="4"/>
        <v>154.62955710865575</v>
      </c>
      <c r="O62">
        <f t="shared" si="4"/>
        <v>153.47600299011964</v>
      </c>
      <c r="P62">
        <f t="shared" si="9"/>
        <v>166.959738570751</v>
      </c>
      <c r="Q62">
        <f t="shared" si="9"/>
        <v>163.05781013446943</v>
      </c>
      <c r="S62">
        <f t="shared" si="5"/>
        <v>1.9111023902143036</v>
      </c>
      <c r="T62">
        <f t="shared" si="6"/>
        <v>1.0797401330809673</v>
      </c>
      <c r="U62">
        <f t="shared" si="7"/>
        <v>0.56498288035728395</v>
      </c>
      <c r="V62">
        <f t="shared" si="2"/>
        <v>0.78104717554411662</v>
      </c>
      <c r="W62" s="16">
        <f t="shared" si="8"/>
        <v>1.0096082321286091</v>
      </c>
      <c r="X62" s="16">
        <f t="shared" si="8"/>
        <v>1.8929148251743431</v>
      </c>
    </row>
    <row r="63" spans="1:24" x14ac:dyDescent="0.35">
      <c r="A63" t="s">
        <v>69</v>
      </c>
      <c r="B63" s="15">
        <v>3.37672595629275E-3</v>
      </c>
      <c r="C63">
        <v>4024.0707182096435</v>
      </c>
      <c r="D63">
        <v>3920.1086056098657</v>
      </c>
      <c r="E63">
        <v>585910</v>
      </c>
      <c r="F63">
        <v>593776</v>
      </c>
      <c r="G63">
        <v>166.55316037629501</v>
      </c>
      <c r="H63">
        <v>162.91316673783356</v>
      </c>
      <c r="I63" s="3">
        <f t="shared" si="3"/>
        <v>2.2343151946208697E-2</v>
      </c>
      <c r="J63" s="3"/>
      <c r="K63">
        <f t="shared" si="4"/>
        <v>75.574892734287403</v>
      </c>
      <c r="L63">
        <f t="shared" si="4"/>
        <v>299.56675333492672</v>
      </c>
      <c r="M63">
        <f t="shared" si="4"/>
        <v>297.14388080870532</v>
      </c>
      <c r="N63">
        <f t="shared" si="4"/>
        <v>153.80528614809012</v>
      </c>
      <c r="O63">
        <f t="shared" si="4"/>
        <v>152.95976224690537</v>
      </c>
      <c r="P63">
        <f t="shared" si="9"/>
        <v>166.55316037629501</v>
      </c>
      <c r="Q63">
        <f t="shared" si="9"/>
        <v>162.91316673783356</v>
      </c>
      <c r="S63">
        <f t="shared" si="5"/>
        <v>1.9477012841190087</v>
      </c>
      <c r="T63">
        <f t="shared" si="6"/>
        <v>1.0828831995795691</v>
      </c>
      <c r="U63">
        <f t="shared" si="7"/>
        <v>0.55598012303482292</v>
      </c>
      <c r="V63">
        <f t="shared" si="2"/>
        <v>0.77592624297325563</v>
      </c>
      <c r="W63" s="16">
        <f t="shared" si="8"/>
        <v>1.008153869834463</v>
      </c>
      <c r="X63" s="16">
        <f t="shared" si="8"/>
        <v>1.93194842810931</v>
      </c>
    </row>
    <row r="64" spans="1:24" x14ac:dyDescent="0.35">
      <c r="A64" t="s">
        <v>70</v>
      </c>
      <c r="B64" s="15">
        <v>3.3544312864455901E-3</v>
      </c>
      <c r="C64">
        <v>4129.5487999182124</v>
      </c>
      <c r="D64">
        <v>4011.2940880516912</v>
      </c>
      <c r="E64">
        <v>591690</v>
      </c>
      <c r="F64">
        <v>599083</v>
      </c>
      <c r="G64">
        <v>168.04582433876499</v>
      </c>
      <c r="H64">
        <v>164.43893285765085</v>
      </c>
      <c r="I64" s="3">
        <f t="shared" si="3"/>
        <v>2.1934534714090459E-2</v>
      </c>
      <c r="J64" s="3"/>
      <c r="K64">
        <f t="shared" si="4"/>
        <v>75.075913159381273</v>
      </c>
      <c r="L64">
        <f t="shared" si="4"/>
        <v>307.41893305494176</v>
      </c>
      <c r="M64">
        <f t="shared" si="4"/>
        <v>304.05573220164979</v>
      </c>
      <c r="N64">
        <f t="shared" si="4"/>
        <v>155.3225747315517</v>
      </c>
      <c r="O64">
        <f t="shared" si="4"/>
        <v>154.32687283784256</v>
      </c>
      <c r="P64">
        <f t="shared" si="9"/>
        <v>168.04582433876499</v>
      </c>
      <c r="Q64">
        <f t="shared" si="9"/>
        <v>164.43893285765085</v>
      </c>
      <c r="S64">
        <f t="shared" si="5"/>
        <v>1.9792289278378394</v>
      </c>
      <c r="T64">
        <f t="shared" si="6"/>
        <v>1.0819150057820199</v>
      </c>
      <c r="U64">
        <f t="shared" si="7"/>
        <v>0.54663459621314836</v>
      </c>
      <c r="V64">
        <f t="shared" si="2"/>
        <v>0.76903327127153631</v>
      </c>
      <c r="W64" s="16">
        <f t="shared" si="8"/>
        <v>1.0110611328684358</v>
      </c>
      <c r="X64" s="16">
        <f t="shared" si="8"/>
        <v>1.9575759204813448</v>
      </c>
    </row>
    <row r="65" spans="1:24" x14ac:dyDescent="0.35">
      <c r="A65" t="s">
        <v>71</v>
      </c>
      <c r="B65" s="15">
        <v>3.3327433205966599E-3</v>
      </c>
      <c r="C65">
        <v>4251.0759440149732</v>
      </c>
      <c r="D65">
        <v>4115.8352179547146</v>
      </c>
      <c r="E65">
        <v>598340</v>
      </c>
      <c r="F65">
        <v>605256</v>
      </c>
      <c r="G65">
        <v>169.36335542838</v>
      </c>
      <c r="H65">
        <v>166.34142125517252</v>
      </c>
      <c r="I65" s="3">
        <f t="shared" si="3"/>
        <v>1.8167057551899537E-2</v>
      </c>
      <c r="J65" s="3"/>
      <c r="K65">
        <f t="shared" si="4"/>
        <v>74.590512296571148</v>
      </c>
      <c r="L65">
        <f t="shared" si="4"/>
        <v>316.46586452023411</v>
      </c>
      <c r="M65">
        <f t="shared" si="4"/>
        <v>311.97994047461901</v>
      </c>
      <c r="N65">
        <f t="shared" si="4"/>
        <v>157.0682441225585</v>
      </c>
      <c r="O65">
        <f t="shared" si="4"/>
        <v>155.91706949845221</v>
      </c>
      <c r="P65">
        <f t="shared" si="9"/>
        <v>169.36335542838</v>
      </c>
      <c r="Q65">
        <f t="shared" si="9"/>
        <v>166.34142125517252</v>
      </c>
      <c r="S65">
        <f t="shared" si="5"/>
        <v>2.0148303451670317</v>
      </c>
      <c r="T65">
        <f t="shared" si="6"/>
        <v>1.078278784960681</v>
      </c>
      <c r="U65">
        <f t="shared" si="7"/>
        <v>0.53517100710099275</v>
      </c>
      <c r="V65">
        <f t="shared" si="2"/>
        <v>0.75964698596324487</v>
      </c>
      <c r="W65" s="16">
        <f t="shared" si="8"/>
        <v>1.014378886151432</v>
      </c>
      <c r="X65" s="16">
        <f t="shared" si="8"/>
        <v>1.9862699950423126</v>
      </c>
    </row>
    <row r="66" spans="1:24" x14ac:dyDescent="0.35">
      <c r="A66" t="s">
        <v>72</v>
      </c>
      <c r="B66" s="15">
        <v>3.3117694587228999E-3</v>
      </c>
      <c r="C66">
        <v>4349.7540030784612</v>
      </c>
      <c r="D66">
        <v>4211.2684972645939</v>
      </c>
      <c r="E66">
        <v>602350</v>
      </c>
      <c r="F66">
        <v>608501</v>
      </c>
      <c r="G66">
        <v>170.642062671161</v>
      </c>
      <c r="H66">
        <v>167.64754985632578</v>
      </c>
      <c r="I66" s="3">
        <f t="shared" si="3"/>
        <v>1.7861953946845751E-2</v>
      </c>
      <c r="J66" s="3"/>
      <c r="K66">
        <f t="shared" si="4"/>
        <v>74.121093877116877</v>
      </c>
      <c r="L66">
        <f t="shared" si="4"/>
        <v>323.81182532685557</v>
      </c>
      <c r="M66">
        <f t="shared" si="4"/>
        <v>319.2137744892832</v>
      </c>
      <c r="N66">
        <f t="shared" si="4"/>
        <v>158.12089589066937</v>
      </c>
      <c r="O66">
        <f t="shared" si="4"/>
        <v>156.75299824682062</v>
      </c>
      <c r="P66">
        <f t="shared" si="9"/>
        <v>170.642062671161</v>
      </c>
      <c r="Q66">
        <f t="shared" si="9"/>
        <v>167.64754985632578</v>
      </c>
      <c r="S66">
        <f t="shared" si="5"/>
        <v>2.0478749725194514</v>
      </c>
      <c r="T66">
        <f t="shared" si="6"/>
        <v>1.0791872997554304</v>
      </c>
      <c r="U66">
        <f t="shared" si="7"/>
        <v>0.52697909503124218</v>
      </c>
      <c r="V66">
        <f t="shared" si="2"/>
        <v>0.75412807041929331</v>
      </c>
      <c r="W66" s="16">
        <f t="shared" si="8"/>
        <v>1.0144042995792675</v>
      </c>
      <c r="X66" s="16">
        <f t="shared" si="8"/>
        <v>2.0187956353978627</v>
      </c>
    </row>
    <row r="67" spans="1:24" x14ac:dyDescent="0.35">
      <c r="A67" t="s">
        <v>73</v>
      </c>
      <c r="B67" s="15">
        <v>3.2916329599758502E-3</v>
      </c>
      <c r="C67">
        <v>4426.0150441108217</v>
      </c>
      <c r="D67">
        <v>4299.5056270259556</v>
      </c>
      <c r="E67">
        <v>602740</v>
      </c>
      <c r="F67">
        <v>609881</v>
      </c>
      <c r="G67">
        <v>173.29301508171</v>
      </c>
      <c r="H67">
        <v>168.55561133852046</v>
      </c>
      <c r="I67" s="3">
        <f t="shared" si="3"/>
        <v>2.810587974834677E-2</v>
      </c>
      <c r="J67" s="3"/>
      <c r="K67">
        <f t="shared" ref="K67:O92" si="10">B67/AVERAGE(B$3:B$6)*100</f>
        <v>73.670416578292446</v>
      </c>
      <c r="L67">
        <f t="shared" si="10"/>
        <v>329.48898014538969</v>
      </c>
      <c r="M67">
        <f t="shared" si="10"/>
        <v>325.90214101341257</v>
      </c>
      <c r="N67">
        <f t="shared" si="10"/>
        <v>158.22327349405171</v>
      </c>
      <c r="O67">
        <f t="shared" si="10"/>
        <v>157.10849336939333</v>
      </c>
      <c r="P67">
        <f t="shared" si="9"/>
        <v>173.29301508171</v>
      </c>
      <c r="Q67">
        <f t="shared" si="9"/>
        <v>168.55561133852046</v>
      </c>
      <c r="S67">
        <f t="shared" si="5"/>
        <v>2.0824305607466567</v>
      </c>
      <c r="T67">
        <f t="shared" si="6"/>
        <v>1.0952435204687181</v>
      </c>
      <c r="U67">
        <f t="shared" si="7"/>
        <v>0.52594479792690807</v>
      </c>
      <c r="V67">
        <f t="shared" ref="V67:V105" si="11">P67/((L67^0.5)*(N67^0.5))</f>
        <v>0.75897143032770031</v>
      </c>
      <c r="W67" s="16">
        <f t="shared" si="8"/>
        <v>1.0110058777792119</v>
      </c>
      <c r="X67" s="16">
        <f t="shared" si="8"/>
        <v>2.0597610820235284</v>
      </c>
    </row>
    <row r="68" spans="1:24" x14ac:dyDescent="0.35">
      <c r="A68" t="s">
        <v>74</v>
      </c>
      <c r="B68" s="15">
        <v>3.2724708032203799E-3</v>
      </c>
      <c r="C68">
        <v>4465.3004393665806</v>
      </c>
      <c r="D68">
        <v>4371.2803680310972</v>
      </c>
      <c r="E68">
        <v>610160</v>
      </c>
      <c r="F68">
        <v>617021</v>
      </c>
      <c r="G68">
        <v>170.46327537491001</v>
      </c>
      <c r="H68">
        <v>169.95348886265541</v>
      </c>
      <c r="I68" s="3">
        <f t="shared" ref="I68:I105" si="12">(G68-H68)/H68</f>
        <v>2.9995648554563114E-3</v>
      </c>
      <c r="J68" s="3"/>
      <c r="K68">
        <f t="shared" si="10"/>
        <v>73.241546139856808</v>
      </c>
      <c r="L68">
        <f t="shared" si="10"/>
        <v>332.41353071479</v>
      </c>
      <c r="M68">
        <f t="shared" si="10"/>
        <v>331.34265994592045</v>
      </c>
      <c r="N68">
        <f t="shared" si="10"/>
        <v>160.17107302506986</v>
      </c>
      <c r="O68">
        <f t="shared" si="10"/>
        <v>158.94779422096514</v>
      </c>
      <c r="P68">
        <f t="shared" si="9"/>
        <v>170.46327537491001</v>
      </c>
      <c r="Q68">
        <f t="shared" si="9"/>
        <v>169.95348886265541</v>
      </c>
      <c r="S68">
        <f t="shared" ref="S68:S105" si="13">L68/N68</f>
        <v>2.075365572800782</v>
      </c>
      <c r="T68">
        <f t="shared" ref="T68:T105" si="14">P68/N68</f>
        <v>1.0642575600915729</v>
      </c>
      <c r="U68">
        <f t="shared" ref="U68:U105" si="15">P68/L68</f>
        <v>0.51280486389456592</v>
      </c>
      <c r="V68">
        <f t="shared" si="11"/>
        <v>0.73875331014589851</v>
      </c>
      <c r="W68" s="16">
        <f t="shared" ref="W68:X103" si="16">(L68/M68)</f>
        <v>1.0032319133583474</v>
      </c>
      <c r="X68" s="16">
        <f t="shared" si="16"/>
        <v>2.0686797789889249</v>
      </c>
    </row>
    <row r="69" spans="1:24" x14ac:dyDescent="0.35">
      <c r="A69" t="s">
        <v>75</v>
      </c>
      <c r="B69" s="15">
        <v>3.2544596542213402E-3</v>
      </c>
      <c r="C69">
        <v>4465.3588249094746</v>
      </c>
      <c r="D69">
        <v>4428.5520668851477</v>
      </c>
      <c r="E69">
        <v>613550</v>
      </c>
      <c r="F69">
        <v>620362</v>
      </c>
      <c r="G69">
        <v>171.126068959554</v>
      </c>
      <c r="H69">
        <v>170.5816705263162</v>
      </c>
      <c r="I69" s="3">
        <f t="shared" si="12"/>
        <v>3.1914239763164709E-3</v>
      </c>
      <c r="J69" s="3"/>
      <c r="K69">
        <f t="shared" si="10"/>
        <v>72.838436538650626</v>
      </c>
      <c r="L69">
        <f t="shared" si="10"/>
        <v>332.41787715121001</v>
      </c>
      <c r="M69">
        <f t="shared" si="10"/>
        <v>335.68384958379079</v>
      </c>
      <c r="N69">
        <f t="shared" si="10"/>
        <v>161.06097065447031</v>
      </c>
      <c r="O69">
        <f t="shared" si="10"/>
        <v>159.80845306481689</v>
      </c>
      <c r="P69">
        <f t="shared" si="9"/>
        <v>171.126068959554</v>
      </c>
      <c r="Q69">
        <f t="shared" si="9"/>
        <v>170.5816705263162</v>
      </c>
      <c r="S69">
        <f t="shared" si="13"/>
        <v>2.0639257034179783</v>
      </c>
      <c r="T69">
        <f t="shared" si="14"/>
        <v>1.0624924726591689</v>
      </c>
      <c r="U69">
        <f t="shared" si="15"/>
        <v>0.51479201547789288</v>
      </c>
      <c r="V69">
        <f t="shared" si="11"/>
        <v>0.73956922693572347</v>
      </c>
      <c r="W69" s="16">
        <f t="shared" si="16"/>
        <v>0.99027068941019891</v>
      </c>
      <c r="X69" s="16">
        <f t="shared" si="16"/>
        <v>2.0842035672561852</v>
      </c>
    </row>
    <row r="70" spans="1:24" x14ac:dyDescent="0.35">
      <c r="A70" t="s">
        <v>76</v>
      </c>
      <c r="B70" s="15">
        <v>3.2377719813666099E-3</v>
      </c>
      <c r="C70">
        <v>4458.7934956094596</v>
      </c>
      <c r="D70">
        <v>4476.332059536091</v>
      </c>
      <c r="E70">
        <v>619390</v>
      </c>
      <c r="F70">
        <v>625945</v>
      </c>
      <c r="G70">
        <v>171.29778893878199</v>
      </c>
      <c r="H70">
        <v>171.38606028156212</v>
      </c>
      <c r="I70" s="3">
        <f t="shared" si="12"/>
        <v>-5.1504388767158302E-4</v>
      </c>
      <c r="J70" s="3"/>
      <c r="K70">
        <f t="shared" si="10"/>
        <v>72.464947809536909</v>
      </c>
      <c r="L70">
        <f t="shared" si="10"/>
        <v>331.92912968112205</v>
      </c>
      <c r="M70">
        <f t="shared" si="10"/>
        <v>339.30556874253949</v>
      </c>
      <c r="N70">
        <f t="shared" si="10"/>
        <v>162.59400963845223</v>
      </c>
      <c r="O70">
        <f t="shared" si="10"/>
        <v>161.24666268026863</v>
      </c>
      <c r="P70">
        <f t="shared" si="9"/>
        <v>171.29778893878199</v>
      </c>
      <c r="Q70">
        <f t="shared" si="9"/>
        <v>171.38606028156212</v>
      </c>
      <c r="S70">
        <f t="shared" si="13"/>
        <v>2.0414597709916085</v>
      </c>
      <c r="T70">
        <f t="shared" si="14"/>
        <v>1.053530750116094</v>
      </c>
      <c r="U70">
        <f t="shared" si="15"/>
        <v>0.5160673578222692</v>
      </c>
      <c r="V70">
        <f t="shared" si="11"/>
        <v>0.73735529468291328</v>
      </c>
      <c r="W70" s="16">
        <f t="shared" si="16"/>
        <v>0.97826018862951647</v>
      </c>
      <c r="X70" s="16">
        <f t="shared" si="16"/>
        <v>2.0868269962529808</v>
      </c>
    </row>
    <row r="71" spans="1:24" x14ac:dyDescent="0.35">
      <c r="A71" t="s">
        <v>77</v>
      </c>
      <c r="B71" s="15">
        <v>3.2225895670101299E-3</v>
      </c>
      <c r="C71">
        <v>4445.1093454522234</v>
      </c>
      <c r="D71">
        <v>4521.2401208536794</v>
      </c>
      <c r="E71">
        <v>612910</v>
      </c>
      <c r="F71">
        <v>620955</v>
      </c>
      <c r="G71">
        <v>169.10074819119001</v>
      </c>
      <c r="H71">
        <v>170.75123258779016</v>
      </c>
      <c r="I71" s="3">
        <f t="shared" si="12"/>
        <v>-9.6660174663838385E-3</v>
      </c>
      <c r="J71" s="3"/>
      <c r="K71">
        <f t="shared" si="10"/>
        <v>72.1251484443263</v>
      </c>
      <c r="L71">
        <f t="shared" si="10"/>
        <v>330.91043077600568</v>
      </c>
      <c r="M71">
        <f t="shared" si="10"/>
        <v>342.7095957637315</v>
      </c>
      <c r="N71">
        <f t="shared" si="10"/>
        <v>160.89296638225312</v>
      </c>
      <c r="O71">
        <f t="shared" si="10"/>
        <v>159.96121292545865</v>
      </c>
      <c r="P71">
        <f t="shared" si="9"/>
        <v>169.10074819119001</v>
      </c>
      <c r="Q71">
        <f t="shared" si="9"/>
        <v>170.75123258779016</v>
      </c>
      <c r="S71">
        <f t="shared" si="13"/>
        <v>2.0567116028541688</v>
      </c>
      <c r="T71">
        <f t="shared" si="14"/>
        <v>1.0510139255524487</v>
      </c>
      <c r="U71">
        <f t="shared" si="15"/>
        <v>0.51101667540258</v>
      </c>
      <c r="V71">
        <f t="shared" si="11"/>
        <v>0.73286127066289086</v>
      </c>
      <c r="W71" s="16">
        <f t="shared" si="16"/>
        <v>0.96557095239358193</v>
      </c>
      <c r="X71" s="16">
        <f t="shared" si="16"/>
        <v>2.1300470957165047</v>
      </c>
    </row>
    <row r="72" spans="1:24" x14ac:dyDescent="0.35">
      <c r="A72" t="s">
        <v>78</v>
      </c>
      <c r="B72" s="15">
        <v>3.20910782039254E-3</v>
      </c>
      <c r="C72">
        <v>4364.9007895831355</v>
      </c>
      <c r="D72">
        <v>4560.9496047804032</v>
      </c>
      <c r="E72">
        <v>621170</v>
      </c>
      <c r="F72">
        <v>629668</v>
      </c>
      <c r="G72">
        <v>164.290877602747</v>
      </c>
      <c r="H72">
        <v>171.97596580685183</v>
      </c>
      <c r="I72" s="3">
        <f t="shared" si="12"/>
        <v>-4.468698965026334E-2</v>
      </c>
      <c r="J72" s="3"/>
      <c r="K72">
        <f t="shared" si="10"/>
        <v>71.823411919750924</v>
      </c>
      <c r="L72">
        <f t="shared" si="10"/>
        <v>324.93940830797214</v>
      </c>
      <c r="M72">
        <f t="shared" si="10"/>
        <v>345.7195710848265</v>
      </c>
      <c r="N72">
        <f t="shared" si="10"/>
        <v>163.06127152055632</v>
      </c>
      <c r="O72">
        <f t="shared" si="10"/>
        <v>162.20572669573107</v>
      </c>
      <c r="P72">
        <f t="shared" si="9"/>
        <v>164.290877602747</v>
      </c>
      <c r="Q72">
        <f t="shared" si="9"/>
        <v>171.97596580685183</v>
      </c>
      <c r="S72">
        <f t="shared" si="13"/>
        <v>1.9927442321398106</v>
      </c>
      <c r="T72">
        <f t="shared" si="14"/>
        <v>1.0075407610324913</v>
      </c>
      <c r="U72">
        <f t="shared" si="15"/>
        <v>0.50560465552099132</v>
      </c>
      <c r="V72">
        <f t="shared" si="11"/>
        <v>0.71373475423660726</v>
      </c>
      <c r="W72" s="16">
        <f t="shared" si="16"/>
        <v>0.93989301007273407</v>
      </c>
      <c r="X72" s="16">
        <f t="shared" si="16"/>
        <v>2.1201819896347573</v>
      </c>
    </row>
    <row r="73" spans="1:24" x14ac:dyDescent="0.35">
      <c r="A73" t="s">
        <v>79</v>
      </c>
      <c r="B73" s="15">
        <v>3.1975328504000502E-3</v>
      </c>
      <c r="C73">
        <v>4300.1498675730136</v>
      </c>
      <c r="D73">
        <v>4581.7664244132166</v>
      </c>
      <c r="E73">
        <v>621450</v>
      </c>
      <c r="F73">
        <v>630603</v>
      </c>
      <c r="G73">
        <v>160.746260760453</v>
      </c>
      <c r="H73">
        <v>171.87373070583615</v>
      </c>
      <c r="I73" s="3">
        <f t="shared" si="12"/>
        <v>-6.4742121438138484E-2</v>
      </c>
      <c r="J73" s="3"/>
      <c r="K73">
        <f t="shared" si="10"/>
        <v>71.56435118254339</v>
      </c>
      <c r="L73">
        <f t="shared" si="10"/>
        <v>320.1191094513344</v>
      </c>
      <c r="M73">
        <f t="shared" si="10"/>
        <v>347.29748414645366</v>
      </c>
      <c r="N73">
        <f t="shared" si="10"/>
        <v>163.13477338965131</v>
      </c>
      <c r="O73">
        <f t="shared" si="10"/>
        <v>162.44658752153214</v>
      </c>
      <c r="P73">
        <f t="shared" si="9"/>
        <v>160.746260760453</v>
      </c>
      <c r="Q73">
        <f t="shared" si="9"/>
        <v>171.87373070583615</v>
      </c>
      <c r="S73">
        <f t="shared" si="13"/>
        <v>1.9622984284700737</v>
      </c>
      <c r="T73">
        <f t="shared" si="14"/>
        <v>0.98535865420002577</v>
      </c>
      <c r="U73">
        <f t="shared" si="15"/>
        <v>0.50214515789439362</v>
      </c>
      <c r="V73">
        <f t="shared" si="11"/>
        <v>0.70341529482651943</v>
      </c>
      <c r="W73" s="16">
        <f t="shared" si="16"/>
        <v>0.92174324336983027</v>
      </c>
      <c r="X73" s="16">
        <f t="shared" si="16"/>
        <v>2.1288991729367552</v>
      </c>
    </row>
    <row r="74" spans="1:24" x14ac:dyDescent="0.35">
      <c r="A74" t="s">
        <v>80</v>
      </c>
      <c r="B74" s="15">
        <v>3.1880370466561701E-3</v>
      </c>
      <c r="C74">
        <v>4285.843402457208</v>
      </c>
      <c r="D74">
        <v>4586.738640652251</v>
      </c>
      <c r="E74">
        <v>622990</v>
      </c>
      <c r="F74">
        <v>632212</v>
      </c>
      <c r="G74">
        <v>159.458385492009</v>
      </c>
      <c r="H74">
        <v>171.67486872665771</v>
      </c>
      <c r="I74" s="3">
        <f t="shared" si="12"/>
        <v>-7.1160580027003845E-2</v>
      </c>
      <c r="J74" s="3"/>
      <c r="K74">
        <f t="shared" si="10"/>
        <v>71.351824504732235</v>
      </c>
      <c r="L74">
        <f t="shared" si="10"/>
        <v>319.05408311194941</v>
      </c>
      <c r="M74">
        <f t="shared" si="10"/>
        <v>347.67437769153872</v>
      </c>
      <c r="N74">
        <f t="shared" si="10"/>
        <v>163.53903366967398</v>
      </c>
      <c r="O74">
        <f t="shared" si="10"/>
        <v>162.86107422603902</v>
      </c>
      <c r="P74">
        <f t="shared" si="9"/>
        <v>159.458385492009</v>
      </c>
      <c r="Q74">
        <f t="shared" si="9"/>
        <v>171.67486872665771</v>
      </c>
      <c r="S74">
        <f t="shared" si="13"/>
        <v>1.9509353574657542</v>
      </c>
      <c r="T74">
        <f t="shared" si="14"/>
        <v>0.97504786419426126</v>
      </c>
      <c r="U74">
        <f t="shared" si="15"/>
        <v>0.49978481371153111</v>
      </c>
      <c r="V74">
        <f t="shared" si="11"/>
        <v>0.69807887460240126</v>
      </c>
      <c r="W74" s="16">
        <f t="shared" si="16"/>
        <v>0.91768074837835301</v>
      </c>
      <c r="X74" s="16">
        <f t="shared" si="16"/>
        <v>2.125941250171457</v>
      </c>
    </row>
    <row r="75" spans="1:24" x14ac:dyDescent="0.35">
      <c r="A75" t="s">
        <v>81</v>
      </c>
      <c r="B75" s="15">
        <v>3.1807378026278699E-3</v>
      </c>
      <c r="C75">
        <v>4219.3647911374492</v>
      </c>
      <c r="D75">
        <v>4578.9810874989353</v>
      </c>
      <c r="E75">
        <v>616460</v>
      </c>
      <c r="F75">
        <v>627741</v>
      </c>
      <c r="G75">
        <v>157.73610383311399</v>
      </c>
      <c r="H75">
        <v>170.53068743659651</v>
      </c>
      <c r="I75" s="3">
        <f t="shared" si="12"/>
        <v>-7.502804214191397E-2</v>
      </c>
      <c r="J75" s="3"/>
      <c r="K75">
        <f t="shared" si="10"/>
        <v>71.188459283029204</v>
      </c>
      <c r="L75">
        <f t="shared" si="10"/>
        <v>314.1051686534741</v>
      </c>
      <c r="M75">
        <f t="shared" si="10"/>
        <v>347.08635585809839</v>
      </c>
      <c r="N75">
        <f t="shared" si="10"/>
        <v>161.82486507970788</v>
      </c>
      <c r="O75">
        <f t="shared" si="10"/>
        <v>161.70932154993571</v>
      </c>
      <c r="P75">
        <f t="shared" si="9"/>
        <v>157.73610383311399</v>
      </c>
      <c r="Q75">
        <f t="shared" si="9"/>
        <v>170.53068743659651</v>
      </c>
      <c r="S75">
        <f t="shared" si="13"/>
        <v>1.9410191907081744</v>
      </c>
      <c r="T75">
        <f t="shared" si="14"/>
        <v>0.97473341785528478</v>
      </c>
      <c r="U75">
        <f t="shared" si="15"/>
        <v>0.50217608487407928</v>
      </c>
      <c r="V75">
        <f t="shared" si="11"/>
        <v>0.69963405547078472</v>
      </c>
      <c r="W75" s="16">
        <f t="shared" si="16"/>
        <v>0.90497699881320537</v>
      </c>
      <c r="X75" s="16">
        <f t="shared" si="16"/>
        <v>2.1448270986485221</v>
      </c>
    </row>
    <row r="76" spans="1:24" x14ac:dyDescent="0.35">
      <c r="A76" t="s">
        <v>82</v>
      </c>
      <c r="B76" s="15">
        <v>3.1756887067529798E-3</v>
      </c>
      <c r="C76">
        <v>4187.0894330871442</v>
      </c>
      <c r="D76">
        <v>4533.2898888931386</v>
      </c>
      <c r="E76">
        <v>620410</v>
      </c>
      <c r="F76">
        <v>632126</v>
      </c>
      <c r="G76">
        <v>157.48550700296099</v>
      </c>
      <c r="H76">
        <v>169.99905111609763</v>
      </c>
      <c r="I76" s="3">
        <f t="shared" si="12"/>
        <v>-7.3609493882355603E-2</v>
      </c>
      <c r="J76" s="3"/>
      <c r="K76">
        <f t="shared" si="10"/>
        <v>71.075454886436447</v>
      </c>
      <c r="L76">
        <f t="shared" si="10"/>
        <v>311.70247126048355</v>
      </c>
      <c r="M76">
        <f t="shared" si="10"/>
        <v>343.62296710068011</v>
      </c>
      <c r="N76">
        <f t="shared" si="10"/>
        <v>162.86176644729841</v>
      </c>
      <c r="O76">
        <f t="shared" si="10"/>
        <v>162.83892018216855</v>
      </c>
      <c r="P76">
        <f t="shared" si="9"/>
        <v>157.48550700296099</v>
      </c>
      <c r="Q76">
        <f t="shared" si="9"/>
        <v>169.99905111609763</v>
      </c>
      <c r="S76">
        <f t="shared" si="13"/>
        <v>1.9139082060819324</v>
      </c>
      <c r="T76">
        <f t="shared" si="14"/>
        <v>0.96698881780778689</v>
      </c>
      <c r="U76">
        <f t="shared" si="15"/>
        <v>0.50524304913628193</v>
      </c>
      <c r="V76">
        <f t="shared" si="11"/>
        <v>0.69897380407987741</v>
      </c>
      <c r="W76" s="16">
        <f t="shared" si="16"/>
        <v>0.90710604675372586</v>
      </c>
      <c r="X76" s="16">
        <f t="shared" si="16"/>
        <v>2.1099056862549475</v>
      </c>
    </row>
    <row r="77" spans="1:24" x14ac:dyDescent="0.35">
      <c r="A77" t="s">
        <v>83</v>
      </c>
      <c r="B77" s="15">
        <v>3.17288840071768E-3</v>
      </c>
      <c r="C77">
        <v>4163.2559745346343</v>
      </c>
      <c r="D77">
        <v>4495.7502329967028</v>
      </c>
      <c r="E77">
        <v>618370</v>
      </c>
      <c r="F77">
        <v>630526</v>
      </c>
      <c r="G77">
        <v>156.62758829944701</v>
      </c>
      <c r="H77">
        <v>168.93023435522903</v>
      </c>
      <c r="I77" s="3">
        <f t="shared" si="12"/>
        <v>-7.2826786174414654E-2</v>
      </c>
      <c r="J77" s="3"/>
      <c r="K77">
        <f t="shared" si="10"/>
        <v>71.012780914375853</v>
      </c>
      <c r="L77">
        <f t="shared" si="10"/>
        <v>309.92822018507138</v>
      </c>
      <c r="M77">
        <f t="shared" si="10"/>
        <v>340.77746454972339</v>
      </c>
      <c r="N77">
        <f t="shared" si="10"/>
        <v>162.32625282960606</v>
      </c>
      <c r="O77">
        <f t="shared" si="10"/>
        <v>162.42675192411323</v>
      </c>
      <c r="P77">
        <f t="shared" si="9"/>
        <v>156.62758829944701</v>
      </c>
      <c r="Q77">
        <f t="shared" si="9"/>
        <v>168.93023435522903</v>
      </c>
      <c r="S77">
        <f t="shared" si="13"/>
        <v>1.909292026289815</v>
      </c>
      <c r="T77">
        <f t="shared" si="14"/>
        <v>0.9648937591374025</v>
      </c>
      <c r="U77">
        <f t="shared" si="15"/>
        <v>0.5053673015187774</v>
      </c>
      <c r="V77">
        <f t="shared" si="11"/>
        <v>0.69830205162778836</v>
      </c>
      <c r="W77" s="16">
        <f t="shared" si="16"/>
        <v>0.90947393072070137</v>
      </c>
      <c r="X77" s="16">
        <f t="shared" si="16"/>
        <v>2.09933672840608</v>
      </c>
    </row>
    <row r="78" spans="1:24" x14ac:dyDescent="0.35">
      <c r="A78" t="s">
        <v>84</v>
      </c>
      <c r="B78" s="15">
        <v>3.1722819113914101E-3</v>
      </c>
      <c r="C78">
        <v>4076.7067902062581</v>
      </c>
      <c r="D78">
        <v>4447.5598335188251</v>
      </c>
      <c r="E78">
        <v>626020</v>
      </c>
      <c r="F78">
        <v>638496</v>
      </c>
      <c r="G78">
        <v>155.64420840701601</v>
      </c>
      <c r="H78">
        <v>169.04867260776805</v>
      </c>
      <c r="I78" s="3">
        <f t="shared" si="12"/>
        <v>-7.929351939872073E-2</v>
      </c>
      <c r="J78" s="3"/>
      <c r="K78">
        <f t="shared" si="10"/>
        <v>70.999207006877697</v>
      </c>
      <c r="L78">
        <f t="shared" si="10"/>
        <v>303.48517781116072</v>
      </c>
      <c r="M78">
        <f t="shared" si="10"/>
        <v>337.12463659029225</v>
      </c>
      <c r="N78">
        <f t="shared" si="10"/>
        <v>164.33442889595224</v>
      </c>
      <c r="O78">
        <f t="shared" si="10"/>
        <v>164.47986505955123</v>
      </c>
      <c r="P78">
        <f t="shared" si="9"/>
        <v>155.64420840701601</v>
      </c>
      <c r="Q78">
        <f t="shared" si="9"/>
        <v>169.04867260776805</v>
      </c>
      <c r="S78">
        <f t="shared" si="13"/>
        <v>1.846753476128312</v>
      </c>
      <c r="T78">
        <f t="shared" si="14"/>
        <v>0.94711868628308915</v>
      </c>
      <c r="U78">
        <f t="shared" si="15"/>
        <v>0.51285604631361392</v>
      </c>
      <c r="V78">
        <f t="shared" si="11"/>
        <v>0.69694730420376061</v>
      </c>
      <c r="W78" s="16">
        <f t="shared" si="16"/>
        <v>0.90021655160131897</v>
      </c>
      <c r="X78" s="16">
        <f t="shared" si="16"/>
        <v>2.0514547003643497</v>
      </c>
    </row>
    <row r="79" spans="1:24" x14ac:dyDescent="0.35">
      <c r="A79" t="s">
        <v>85</v>
      </c>
      <c r="B79" s="15">
        <v>3.1737605447682E-3</v>
      </c>
      <c r="C79">
        <v>4088.6869525388552</v>
      </c>
      <c r="D79">
        <v>4397.9846517348678</v>
      </c>
      <c r="E79">
        <v>618070</v>
      </c>
      <c r="F79">
        <v>632375</v>
      </c>
      <c r="G79">
        <v>156.66418572141899</v>
      </c>
      <c r="H79">
        <v>167.37413968967439</v>
      </c>
      <c r="I79" s="3">
        <f t="shared" si="12"/>
        <v>-6.3988104662479839E-2</v>
      </c>
      <c r="J79" s="3"/>
      <c r="K79">
        <f t="shared" si="10"/>
        <v>71.032300470869345</v>
      </c>
      <c r="L79">
        <f t="shared" si="10"/>
        <v>304.37702554091391</v>
      </c>
      <c r="M79">
        <f t="shared" si="10"/>
        <v>333.36684225622673</v>
      </c>
      <c r="N79">
        <f t="shared" si="10"/>
        <v>162.24750082700425</v>
      </c>
      <c r="O79">
        <f t="shared" si="10"/>
        <v>162.9030638673284</v>
      </c>
      <c r="P79">
        <f t="shared" si="9"/>
        <v>156.66418572141899</v>
      </c>
      <c r="Q79">
        <f t="shared" si="9"/>
        <v>167.37413968967439</v>
      </c>
      <c r="S79">
        <f t="shared" si="13"/>
        <v>1.8760044006191177</v>
      </c>
      <c r="T79">
        <f t="shared" si="14"/>
        <v>0.96558766651488548</v>
      </c>
      <c r="U79">
        <f t="shared" si="15"/>
        <v>0.51470437180009965</v>
      </c>
      <c r="V79">
        <f t="shared" si="11"/>
        <v>0.70497673246105674</v>
      </c>
      <c r="W79" s="16">
        <f t="shared" si="16"/>
        <v>0.91303929173306575</v>
      </c>
      <c r="X79" s="16">
        <f t="shared" si="16"/>
        <v>2.0546809076071861</v>
      </c>
    </row>
    <row r="80" spans="1:24" x14ac:dyDescent="0.35">
      <c r="A80" t="s">
        <v>86</v>
      </c>
      <c r="B80" s="15">
        <v>3.17715852189743E-3</v>
      </c>
      <c r="C80">
        <v>4056.5836672904247</v>
      </c>
      <c r="D80">
        <v>4361.9116680519101</v>
      </c>
      <c r="E80">
        <v>628560</v>
      </c>
      <c r="F80">
        <v>642158</v>
      </c>
      <c r="G80">
        <v>159.15461870397101</v>
      </c>
      <c r="H80">
        <v>168.150539908339</v>
      </c>
      <c r="I80" s="3">
        <f t="shared" si="12"/>
        <v>-5.3499210940813988E-2</v>
      </c>
      <c r="J80" s="3"/>
      <c r="K80">
        <f t="shared" si="10"/>
        <v>71.108350988553966</v>
      </c>
      <c r="L80">
        <f t="shared" si="10"/>
        <v>301.98713788567505</v>
      </c>
      <c r="M80">
        <f t="shared" si="10"/>
        <v>330.63251332754248</v>
      </c>
      <c r="N80">
        <f t="shared" si="10"/>
        <v>165.00119585131426</v>
      </c>
      <c r="O80">
        <f t="shared" si="10"/>
        <v>165.42321516017532</v>
      </c>
      <c r="P80">
        <f t="shared" si="9"/>
        <v>159.15461870397101</v>
      </c>
      <c r="Q80">
        <f t="shared" si="9"/>
        <v>168.150539908339</v>
      </c>
      <c r="S80">
        <f t="shared" si="13"/>
        <v>1.8302118134816516</v>
      </c>
      <c r="T80">
        <f t="shared" si="14"/>
        <v>0.96456645591458789</v>
      </c>
      <c r="U80">
        <f t="shared" si="15"/>
        <v>0.52702449454725808</v>
      </c>
      <c r="V80">
        <f t="shared" si="11"/>
        <v>0.71298678030214968</v>
      </c>
      <c r="W80" s="16">
        <f t="shared" si="16"/>
        <v>0.91336189186727146</v>
      </c>
      <c r="X80" s="16">
        <f t="shared" si="16"/>
        <v>2.0038188912611381</v>
      </c>
    </row>
    <row r="81" spans="1:24" x14ac:dyDescent="0.35">
      <c r="A81" t="s">
        <v>87</v>
      </c>
      <c r="B81" s="15">
        <v>3.1822742391130099E-3</v>
      </c>
      <c r="C81">
        <v>4008.6286108673121</v>
      </c>
      <c r="D81">
        <v>4328.7926803532018</v>
      </c>
      <c r="E81">
        <v>637460</v>
      </c>
      <c r="F81">
        <v>650528</v>
      </c>
      <c r="G81">
        <v>160.45245129592101</v>
      </c>
      <c r="H81">
        <v>168.87057942795124</v>
      </c>
      <c r="I81" s="3">
        <f t="shared" si="12"/>
        <v>-4.9849583986426915E-2</v>
      </c>
      <c r="J81" s="3"/>
      <c r="K81">
        <f t="shared" si="10"/>
        <v>71.222846445049598</v>
      </c>
      <c r="L81">
        <f t="shared" si="10"/>
        <v>298.41718557503162</v>
      </c>
      <c r="M81">
        <f t="shared" si="10"/>
        <v>328.12209702959427</v>
      </c>
      <c r="N81">
        <f t="shared" si="10"/>
        <v>167.33750526183465</v>
      </c>
      <c r="O81">
        <f t="shared" si="10"/>
        <v>167.57937036012714</v>
      </c>
      <c r="P81">
        <f t="shared" si="9"/>
        <v>160.45245129592101</v>
      </c>
      <c r="Q81">
        <f t="shared" si="9"/>
        <v>168.87057942795124</v>
      </c>
      <c r="S81">
        <f t="shared" si="13"/>
        <v>1.7833251733261788</v>
      </c>
      <c r="T81">
        <f t="shared" si="14"/>
        <v>0.9588552849814479</v>
      </c>
      <c r="U81">
        <f t="shared" si="15"/>
        <v>0.53767832099461355</v>
      </c>
      <c r="V81">
        <f t="shared" si="11"/>
        <v>0.71802207466458623</v>
      </c>
      <c r="W81" s="16">
        <f t="shared" si="16"/>
        <v>0.90946994511045232</v>
      </c>
      <c r="X81" s="16">
        <f t="shared" si="16"/>
        <v>1.9608401387135441</v>
      </c>
    </row>
    <row r="82" spans="1:24" x14ac:dyDescent="0.35">
      <c r="A82" t="s">
        <v>88</v>
      </c>
      <c r="B82" s="15">
        <v>3.18889027554766E-3</v>
      </c>
      <c r="C82">
        <v>3982.0347768925212</v>
      </c>
      <c r="D82">
        <v>4296.3148232285093</v>
      </c>
      <c r="E82">
        <v>645180</v>
      </c>
      <c r="F82">
        <v>657633</v>
      </c>
      <c r="G82">
        <v>161.03264795681901</v>
      </c>
      <c r="H82">
        <v>169.50379423721057</v>
      </c>
      <c r="I82" s="3">
        <f t="shared" si="12"/>
        <v>-4.9976145481066311E-2</v>
      </c>
      <c r="J82" s="3"/>
      <c r="K82">
        <f t="shared" si="10"/>
        <v>71.370920718871844</v>
      </c>
      <c r="L82">
        <f t="shared" si="10"/>
        <v>296.43744191235049</v>
      </c>
      <c r="M82">
        <f t="shared" si="10"/>
        <v>325.66027837166956</v>
      </c>
      <c r="N82">
        <f t="shared" si="10"/>
        <v>169.36405679545459</v>
      </c>
      <c r="O82">
        <f t="shared" si="10"/>
        <v>169.409655031054</v>
      </c>
      <c r="P82">
        <f t="shared" si="9"/>
        <v>161.03264795681901</v>
      </c>
      <c r="Q82">
        <f t="shared" si="9"/>
        <v>169.50379423721057</v>
      </c>
      <c r="S82">
        <f t="shared" si="13"/>
        <v>1.750297244416894</v>
      </c>
      <c r="T82">
        <f t="shared" si="14"/>
        <v>0.95080769204355065</v>
      </c>
      <c r="U82">
        <f t="shared" si="15"/>
        <v>0.54322641201455424</v>
      </c>
      <c r="V82">
        <f t="shared" si="11"/>
        <v>0.71868202361312561</v>
      </c>
      <c r="W82" s="16">
        <f t="shared" si="16"/>
        <v>0.91026588626210159</v>
      </c>
      <c r="X82" s="16">
        <f t="shared" si="16"/>
        <v>1.9228417441900203</v>
      </c>
    </row>
    <row r="83" spans="1:24" x14ac:dyDescent="0.35">
      <c r="A83" t="s">
        <v>89</v>
      </c>
      <c r="B83" s="15">
        <v>3.1967841076846501E-3</v>
      </c>
      <c r="C83">
        <v>4038.6912818541659</v>
      </c>
      <c r="D83">
        <v>4270.7234697276281</v>
      </c>
      <c r="E83">
        <v>636810</v>
      </c>
      <c r="F83">
        <v>650682</v>
      </c>
      <c r="G83">
        <v>163.322710002984</v>
      </c>
      <c r="H83">
        <v>168.51882789670611</v>
      </c>
      <c r="I83" s="3">
        <f t="shared" si="12"/>
        <v>-3.0834049575202877E-2</v>
      </c>
      <c r="J83" s="3"/>
      <c r="K83">
        <f t="shared" si="10"/>
        <v>71.547593485550991</v>
      </c>
      <c r="L83">
        <f t="shared" si="10"/>
        <v>300.65516233407692</v>
      </c>
      <c r="M83">
        <f t="shared" si="10"/>
        <v>323.72045607095134</v>
      </c>
      <c r="N83">
        <f t="shared" si="10"/>
        <v>167.16687592286405</v>
      </c>
      <c r="O83">
        <f t="shared" si="10"/>
        <v>167.61904155496495</v>
      </c>
      <c r="P83">
        <f t="shared" ref="P83:Q98" si="17">G83</f>
        <v>163.322710002984</v>
      </c>
      <c r="Q83">
        <f t="shared" si="17"/>
        <v>168.51882789670611</v>
      </c>
      <c r="S83">
        <f t="shared" si="13"/>
        <v>1.7985331165296674</v>
      </c>
      <c r="T83">
        <f t="shared" si="14"/>
        <v>0.97700402128915853</v>
      </c>
      <c r="U83">
        <f t="shared" si="15"/>
        <v>0.54322270316285415</v>
      </c>
      <c r="V83">
        <f t="shared" si="11"/>
        <v>0.72851270781344324</v>
      </c>
      <c r="W83" s="16">
        <f t="shared" si="16"/>
        <v>0.92874934745606841</v>
      </c>
      <c r="X83" s="16">
        <f t="shared" si="16"/>
        <v>1.9365107727461865</v>
      </c>
    </row>
    <row r="84" spans="1:24" x14ac:dyDescent="0.35">
      <c r="A84" t="s">
        <v>90</v>
      </c>
      <c r="B84" s="15">
        <v>3.2057257974600398E-3</v>
      </c>
      <c r="C84">
        <v>4063.6226961887633</v>
      </c>
      <c r="D84">
        <v>4237.5683090294151</v>
      </c>
      <c r="E84">
        <v>640660</v>
      </c>
      <c r="F84">
        <v>653808</v>
      </c>
      <c r="G84">
        <v>163.064757873003</v>
      </c>
      <c r="H84">
        <v>168.73681344278975</v>
      </c>
      <c r="I84" s="3">
        <f t="shared" si="12"/>
        <v>-3.3614807901477063E-2</v>
      </c>
      <c r="J84" s="3"/>
      <c r="K84">
        <f t="shared" si="10"/>
        <v>71.747718474781763</v>
      </c>
      <c r="L84">
        <f t="shared" si="10"/>
        <v>302.51114931126057</v>
      </c>
      <c r="M84">
        <f t="shared" si="10"/>
        <v>321.20729786288416</v>
      </c>
      <c r="N84">
        <f t="shared" si="10"/>
        <v>168.17752662292062</v>
      </c>
      <c r="O84">
        <f t="shared" si="10"/>
        <v>168.42431528914054</v>
      </c>
      <c r="P84">
        <f t="shared" si="17"/>
        <v>163.064757873003</v>
      </c>
      <c r="Q84">
        <f t="shared" si="17"/>
        <v>168.73681344278975</v>
      </c>
      <c r="S84">
        <f t="shared" si="13"/>
        <v>1.7987608415096756</v>
      </c>
      <c r="T84">
        <f t="shared" si="14"/>
        <v>0.96959897762451208</v>
      </c>
      <c r="U84">
        <f t="shared" si="15"/>
        <v>0.53903718340384865</v>
      </c>
      <c r="V84">
        <f t="shared" si="11"/>
        <v>0.72294529663728246</v>
      </c>
      <c r="W84" s="16">
        <f t="shared" si="16"/>
        <v>0.94179413520173338</v>
      </c>
      <c r="X84" s="16">
        <f t="shared" si="16"/>
        <v>1.9099299669395149</v>
      </c>
    </row>
    <row r="85" spans="1:24" x14ac:dyDescent="0.35">
      <c r="A85" t="s">
        <v>91</v>
      </c>
      <c r="B85" s="15">
        <v>3.2155002198675799E-3</v>
      </c>
      <c r="C85">
        <v>3988.5398447405255</v>
      </c>
      <c r="D85">
        <v>4208.7184354956416</v>
      </c>
      <c r="E85">
        <v>649980</v>
      </c>
      <c r="F85">
        <v>662674</v>
      </c>
      <c r="G85">
        <v>164.71096913213</v>
      </c>
      <c r="H85">
        <v>169.81398180597242</v>
      </c>
      <c r="I85" s="3">
        <f t="shared" si="12"/>
        <v>-3.0050603722802167E-2</v>
      </c>
      <c r="J85" s="3"/>
      <c r="K85">
        <f t="shared" si="10"/>
        <v>71.966480949010034</v>
      </c>
      <c r="L85">
        <f t="shared" si="10"/>
        <v>296.92170329638429</v>
      </c>
      <c r="M85">
        <f t="shared" si="10"/>
        <v>319.02048003584792</v>
      </c>
      <c r="N85">
        <f t="shared" si="10"/>
        <v>170.62408883708355</v>
      </c>
      <c r="O85">
        <f t="shared" si="10"/>
        <v>170.7082426490895</v>
      </c>
      <c r="P85">
        <f t="shared" si="17"/>
        <v>164.71096913213</v>
      </c>
      <c r="Q85">
        <f t="shared" si="17"/>
        <v>169.81398180597242</v>
      </c>
      <c r="S85">
        <f t="shared" si="13"/>
        <v>1.7402097518592061</v>
      </c>
      <c r="T85">
        <f t="shared" si="14"/>
        <v>0.96534416831025804</v>
      </c>
      <c r="U85">
        <f t="shared" si="15"/>
        <v>0.55472862813169688</v>
      </c>
      <c r="V85">
        <f t="shared" si="11"/>
        <v>0.73178141966141996</v>
      </c>
      <c r="W85" s="16">
        <f t="shared" si="16"/>
        <v>0.93072928503843888</v>
      </c>
      <c r="X85" s="16">
        <f t="shared" si="16"/>
        <v>1.8697270837323399</v>
      </c>
    </row>
    <row r="86" spans="1:24" x14ac:dyDescent="0.35">
      <c r="A86" t="s">
        <v>92</v>
      </c>
      <c r="B86" s="15">
        <v>3.2258860925276299E-3</v>
      </c>
      <c r="C86">
        <v>3903.5666167617019</v>
      </c>
      <c r="D86">
        <v>4188.9407659633662</v>
      </c>
      <c r="E86">
        <v>657220</v>
      </c>
      <c r="F86">
        <v>669633</v>
      </c>
      <c r="G86">
        <v>164.40313192051801</v>
      </c>
      <c r="H86">
        <v>170.85180121650254</v>
      </c>
      <c r="I86" s="3">
        <f t="shared" si="12"/>
        <v>-3.7744227746319213E-2</v>
      </c>
      <c r="J86" s="3"/>
      <c r="K86">
        <f t="shared" si="10"/>
        <v>72.198928361798309</v>
      </c>
      <c r="L86">
        <f t="shared" si="10"/>
        <v>290.59598095984194</v>
      </c>
      <c r="M86">
        <f t="shared" si="10"/>
        <v>317.5213344586661</v>
      </c>
      <c r="N86">
        <f t="shared" si="10"/>
        <v>172.52463716654057</v>
      </c>
      <c r="O86">
        <f t="shared" si="10"/>
        <v>172.50091696646882</v>
      </c>
      <c r="P86">
        <f t="shared" si="17"/>
        <v>164.40313192051801</v>
      </c>
      <c r="Q86">
        <f t="shared" si="17"/>
        <v>170.85180121650254</v>
      </c>
      <c r="S86">
        <f t="shared" si="13"/>
        <v>1.6843738131112564</v>
      </c>
      <c r="T86">
        <f t="shared" si="14"/>
        <v>0.95292553353882581</v>
      </c>
      <c r="U86">
        <f t="shared" si="15"/>
        <v>0.56574468572308723</v>
      </c>
      <c r="V86">
        <f t="shared" si="11"/>
        <v>0.73424284571892717</v>
      </c>
      <c r="W86" s="16">
        <f t="shared" si="16"/>
        <v>0.91520143506347851</v>
      </c>
      <c r="X86" s="16">
        <f t="shared" si="16"/>
        <v>1.840440528804927</v>
      </c>
    </row>
    <row r="87" spans="1:24" x14ac:dyDescent="0.35">
      <c r="A87" t="s">
        <v>93</v>
      </c>
      <c r="B87" s="15">
        <v>3.2366742797980898E-3</v>
      </c>
      <c r="C87">
        <v>3891.9421341257785</v>
      </c>
      <c r="D87">
        <v>4165.9614762739166</v>
      </c>
      <c r="E87">
        <v>651920</v>
      </c>
      <c r="F87">
        <v>665571</v>
      </c>
      <c r="G87">
        <v>166.714471108228</v>
      </c>
      <c r="H87">
        <v>170.43305034616193</v>
      </c>
      <c r="I87" s="3">
        <f t="shared" si="12"/>
        <v>-2.1818416265983812E-2</v>
      </c>
      <c r="J87" s="3"/>
      <c r="K87">
        <f t="shared" si="10"/>
        <v>72.440380024241634</v>
      </c>
      <c r="L87">
        <f t="shared" si="10"/>
        <v>289.73061134626045</v>
      </c>
      <c r="M87">
        <f t="shared" si="10"/>
        <v>315.77950636064378</v>
      </c>
      <c r="N87">
        <f t="shared" si="10"/>
        <v>171.13335178724193</v>
      </c>
      <c r="O87">
        <f t="shared" si="10"/>
        <v>171.4545248013309</v>
      </c>
      <c r="P87">
        <f t="shared" si="17"/>
        <v>166.714471108228</v>
      </c>
      <c r="Q87">
        <f t="shared" si="17"/>
        <v>170.43305034616193</v>
      </c>
      <c r="S87">
        <f t="shared" si="13"/>
        <v>1.6930107914117298</v>
      </c>
      <c r="T87">
        <f t="shared" si="14"/>
        <v>0.97417872885171075</v>
      </c>
      <c r="U87">
        <f t="shared" si="15"/>
        <v>0.57541200197512299</v>
      </c>
      <c r="V87">
        <f t="shared" si="11"/>
        <v>0.74870163125917077</v>
      </c>
      <c r="W87" s="16">
        <f t="shared" si="16"/>
        <v>0.91750922878246077</v>
      </c>
      <c r="X87" s="16">
        <f t="shared" si="16"/>
        <v>1.8452248089737076</v>
      </c>
    </row>
    <row r="88" spans="1:24" x14ac:dyDescent="0.35">
      <c r="A88" t="s">
        <v>94</v>
      </c>
      <c r="B88" s="15">
        <v>3.2476681022290798E-3</v>
      </c>
      <c r="C88">
        <v>3925.2626471130807</v>
      </c>
      <c r="D88">
        <v>4143.4478110130258</v>
      </c>
      <c r="E88">
        <v>660590</v>
      </c>
      <c r="F88">
        <v>673601</v>
      </c>
      <c r="G88">
        <v>167.08620584368501</v>
      </c>
      <c r="H88">
        <v>171.574972491925</v>
      </c>
      <c r="I88" s="3">
        <f t="shared" si="12"/>
        <v>-2.6162129493864539E-2</v>
      </c>
      <c r="J88" s="3"/>
      <c r="K88">
        <f t="shared" si="10"/>
        <v>72.686434030908515</v>
      </c>
      <c r="L88">
        <f t="shared" si="10"/>
        <v>292.21111395022598</v>
      </c>
      <c r="M88">
        <f t="shared" si="10"/>
        <v>314.07297255255588</v>
      </c>
      <c r="N88">
        <f t="shared" si="10"/>
        <v>173.40928466243426</v>
      </c>
      <c r="O88">
        <f t="shared" si="10"/>
        <v>173.52309424644599</v>
      </c>
      <c r="P88">
        <f t="shared" si="17"/>
        <v>167.08620584368501</v>
      </c>
      <c r="Q88">
        <f t="shared" si="17"/>
        <v>171.574972491925</v>
      </c>
      <c r="S88">
        <f t="shared" si="13"/>
        <v>1.6850949735422547</v>
      </c>
      <c r="T88">
        <f t="shared" si="14"/>
        <v>0.96353667664878484</v>
      </c>
      <c r="U88">
        <f t="shared" si="15"/>
        <v>0.57179962659512595</v>
      </c>
      <c r="V88">
        <f t="shared" si="11"/>
        <v>0.74226000290901017</v>
      </c>
      <c r="W88" s="16">
        <f t="shared" si="16"/>
        <v>0.9303924230580789</v>
      </c>
      <c r="X88" s="16">
        <f t="shared" si="16"/>
        <v>1.8111658390376468</v>
      </c>
    </row>
    <row r="89" spans="1:24" x14ac:dyDescent="0.35">
      <c r="A89" t="s">
        <v>95</v>
      </c>
      <c r="B89" s="15">
        <v>3.2587165420708102E-3</v>
      </c>
      <c r="C89">
        <v>3881.5253075619858</v>
      </c>
      <c r="D89">
        <v>4133.2554035796402</v>
      </c>
      <c r="E89">
        <v>663630</v>
      </c>
      <c r="F89">
        <v>676428</v>
      </c>
      <c r="G89">
        <v>167.304853164462</v>
      </c>
      <c r="H89">
        <v>172.30722751040244</v>
      </c>
      <c r="I89" s="3">
        <f t="shared" si="12"/>
        <v>-2.9031715141713588E-2</v>
      </c>
      <c r="J89" s="3"/>
      <c r="K89">
        <f t="shared" si="10"/>
        <v>72.933710436138838</v>
      </c>
      <c r="L89">
        <f t="shared" si="10"/>
        <v>288.95514413102308</v>
      </c>
      <c r="M89">
        <f t="shared" si="10"/>
        <v>313.30038898300745</v>
      </c>
      <c r="N89">
        <f t="shared" si="10"/>
        <v>174.20730495546596</v>
      </c>
      <c r="O89">
        <f t="shared" si="10"/>
        <v>174.25134403739747</v>
      </c>
      <c r="P89">
        <f t="shared" si="17"/>
        <v>167.304853164462</v>
      </c>
      <c r="Q89">
        <f t="shared" si="17"/>
        <v>172.30722751040244</v>
      </c>
      <c r="S89">
        <f t="shared" si="13"/>
        <v>1.6586855769618332</v>
      </c>
      <c r="T89">
        <f t="shared" si="14"/>
        <v>0.96037794286084333</v>
      </c>
      <c r="U89">
        <f t="shared" si="15"/>
        <v>0.57899939337504824</v>
      </c>
      <c r="V89">
        <f t="shared" si="11"/>
        <v>0.74569313147380201</v>
      </c>
      <c r="W89" s="16">
        <f t="shared" si="16"/>
        <v>0.92229423994329995</v>
      </c>
      <c r="X89" s="16">
        <f t="shared" si="16"/>
        <v>1.7984342795676622</v>
      </c>
    </row>
    <row r="90" spans="1:24" x14ac:dyDescent="0.35">
      <c r="A90" t="s">
        <v>96</v>
      </c>
      <c r="B90" s="15">
        <v>3.26968957463461E-3</v>
      </c>
      <c r="C90">
        <v>3822.6694698197257</v>
      </c>
      <c r="D90">
        <v>4126.8023529722486</v>
      </c>
      <c r="E90">
        <v>672100</v>
      </c>
      <c r="F90">
        <v>684003</v>
      </c>
      <c r="G90">
        <v>168.929222808665</v>
      </c>
      <c r="H90">
        <v>173.71701593766858</v>
      </c>
      <c r="I90" s="3">
        <f t="shared" si="12"/>
        <v>-2.7560875963477772E-2</v>
      </c>
      <c r="J90" s="3"/>
      <c r="K90">
        <f t="shared" si="10"/>
        <v>73.179299142392466</v>
      </c>
      <c r="L90">
        <f t="shared" si="10"/>
        <v>284.5736972177092</v>
      </c>
      <c r="M90">
        <f t="shared" si="10"/>
        <v>312.81124832557998</v>
      </c>
      <c r="N90">
        <f t="shared" si="10"/>
        <v>176.43073649559039</v>
      </c>
      <c r="O90">
        <f t="shared" si="10"/>
        <v>176.20270313412806</v>
      </c>
      <c r="P90">
        <f t="shared" si="17"/>
        <v>168.929222808665</v>
      </c>
      <c r="Q90">
        <f t="shared" si="17"/>
        <v>173.71701593766858</v>
      </c>
      <c r="S90">
        <f t="shared" si="13"/>
        <v>1.612948530795379</v>
      </c>
      <c r="T90">
        <f t="shared" si="14"/>
        <v>0.95748182070807786</v>
      </c>
      <c r="U90">
        <f t="shared" si="15"/>
        <v>0.59362205453383143</v>
      </c>
      <c r="V90">
        <f t="shared" si="11"/>
        <v>0.75391135127912934</v>
      </c>
      <c r="W90" s="16">
        <f t="shared" si="16"/>
        <v>0.90972974514496807</v>
      </c>
      <c r="X90" s="16">
        <f t="shared" si="16"/>
        <v>1.7729974637009929</v>
      </c>
    </row>
    <row r="91" spans="1:24" x14ac:dyDescent="0.35">
      <c r="A91" t="s">
        <v>97</v>
      </c>
      <c r="B91" s="15">
        <v>3.2804807486430201E-3</v>
      </c>
      <c r="C91">
        <v>3903.8025726240912</v>
      </c>
      <c r="D91">
        <v>4108.29760050194</v>
      </c>
      <c r="E91">
        <v>657120</v>
      </c>
      <c r="F91">
        <v>670268</v>
      </c>
      <c r="G91">
        <v>165.45454926888399</v>
      </c>
      <c r="H91">
        <v>172.14431476623426</v>
      </c>
      <c r="I91" s="3">
        <f t="shared" si="12"/>
        <v>-3.8861379223790946E-2</v>
      </c>
      <c r="J91" s="3"/>
      <c r="K91">
        <f t="shared" si="10"/>
        <v>73.420817651362029</v>
      </c>
      <c r="L91">
        <f t="shared" si="10"/>
        <v>290.61354638962092</v>
      </c>
      <c r="M91">
        <f t="shared" si="10"/>
        <v>311.40858974755912</v>
      </c>
      <c r="N91">
        <f t="shared" si="10"/>
        <v>172.49838649900667</v>
      </c>
      <c r="O91">
        <f t="shared" si="10"/>
        <v>172.66449624388451</v>
      </c>
      <c r="P91">
        <f t="shared" si="17"/>
        <v>165.45454926888399</v>
      </c>
      <c r="Q91">
        <f t="shared" si="17"/>
        <v>172.14431476623426</v>
      </c>
      <c r="S91">
        <f t="shared" si="13"/>
        <v>1.6847319693120399</v>
      </c>
      <c r="T91">
        <f t="shared" si="14"/>
        <v>0.95916577903664491</v>
      </c>
      <c r="U91">
        <f t="shared" si="15"/>
        <v>0.56932841336673867</v>
      </c>
      <c r="V91">
        <f t="shared" si="11"/>
        <v>0.73897248334062138</v>
      </c>
      <c r="W91" s="16">
        <f t="shared" si="16"/>
        <v>0.93322264047117154</v>
      </c>
      <c r="X91" s="16">
        <f t="shared" si="16"/>
        <v>1.8052840728997332</v>
      </c>
    </row>
    <row r="92" spans="1:24" x14ac:dyDescent="0.35">
      <c r="A92" t="s">
        <v>98</v>
      </c>
      <c r="B92" s="15">
        <v>3.2910230337094399E-3</v>
      </c>
      <c r="C92">
        <v>3218.0919605626882</v>
      </c>
      <c r="D92">
        <v>4101.5632590652067</v>
      </c>
      <c r="E92">
        <v>593070</v>
      </c>
      <c r="F92">
        <v>606298</v>
      </c>
      <c r="G92">
        <v>141.13974151610401</v>
      </c>
      <c r="H92">
        <v>164.11515860036189</v>
      </c>
      <c r="I92" s="3">
        <f t="shared" si="12"/>
        <v>-0.13999570350600887</v>
      </c>
      <c r="J92" s="3"/>
      <c r="K92">
        <f t="shared" si="10"/>
        <v>73.656765748240957</v>
      </c>
      <c r="L92">
        <f t="shared" si="10"/>
        <v>239.56670448075607</v>
      </c>
      <c r="M92">
        <f t="shared" si="10"/>
        <v>310.8981272704894</v>
      </c>
      <c r="N92">
        <f t="shared" si="10"/>
        <v>155.68483394352</v>
      </c>
      <c r="O92">
        <f t="shared" si="10"/>
        <v>156.18549407651074</v>
      </c>
      <c r="P92">
        <f t="shared" si="17"/>
        <v>141.13974151610401</v>
      </c>
      <c r="Q92">
        <f t="shared" si="17"/>
        <v>164.11515860036189</v>
      </c>
      <c r="S92">
        <f t="shared" si="13"/>
        <v>1.5387928188796289</v>
      </c>
      <c r="T92">
        <f t="shared" si="14"/>
        <v>0.90657347887403905</v>
      </c>
      <c r="U92">
        <f t="shared" si="15"/>
        <v>0.58914589914326554</v>
      </c>
      <c r="V92">
        <f t="shared" si="11"/>
        <v>0.73082422466054309</v>
      </c>
      <c r="W92" s="16">
        <f t="shared" si="16"/>
        <v>0.77056335650528651</v>
      </c>
      <c r="X92" s="16">
        <f t="shared" si="16"/>
        <v>1.9969711846388218</v>
      </c>
    </row>
    <row r="93" spans="1:24" x14ac:dyDescent="0.35">
      <c r="A93" t="s">
        <v>99</v>
      </c>
      <c r="B93" s="15">
        <v>3.3012408014793499E-3</v>
      </c>
      <c r="C93">
        <v>3790.6271572250071</v>
      </c>
      <c r="D93">
        <v>4064.8519788043104</v>
      </c>
      <c r="E93">
        <v>581540</v>
      </c>
      <c r="F93">
        <v>596138</v>
      </c>
      <c r="G93">
        <v>156.24139112819901</v>
      </c>
      <c r="H93">
        <v>162.50733749621224</v>
      </c>
      <c r="I93" s="3">
        <f t="shared" si="12"/>
        <v>-3.855792891911284E-2</v>
      </c>
      <c r="K93">
        <f t="shared" ref="K93:O105" si="18">B93/AVERAGE(B$3:B$6)*100</f>
        <v>73.88545078611196</v>
      </c>
      <c r="L93">
        <f t="shared" si="18"/>
        <v>282.18834859301774</v>
      </c>
      <c r="M93">
        <f t="shared" si="18"/>
        <v>308.11541551843027</v>
      </c>
      <c r="N93">
        <f t="shared" si="18"/>
        <v>152.65813197685708</v>
      </c>
      <c r="O93">
        <f t="shared" si="18"/>
        <v>153.56822563785951</v>
      </c>
      <c r="P93">
        <f t="shared" si="17"/>
        <v>156.24139112819901</v>
      </c>
      <c r="Q93">
        <f t="shared" si="17"/>
        <v>162.50733749621224</v>
      </c>
      <c r="S93">
        <f t="shared" si="13"/>
        <v>1.8484986350795738</v>
      </c>
      <c r="T93">
        <f t="shared" si="14"/>
        <v>1.0234724420176002</v>
      </c>
      <c r="U93">
        <f t="shared" si="15"/>
        <v>0.55367768338846624</v>
      </c>
      <c r="V93">
        <f t="shared" si="11"/>
        <v>0.75277742441457485</v>
      </c>
      <c r="W93" s="16">
        <f t="shared" si="16"/>
        <v>0.91585274342152578</v>
      </c>
      <c r="X93" s="16">
        <f t="shared" si="16"/>
        <v>2.0183360789790123</v>
      </c>
    </row>
    <row r="94" spans="1:24" x14ac:dyDescent="0.35">
      <c r="A94" t="s">
        <v>100</v>
      </c>
      <c r="B94" s="15">
        <v>3.31102072420218E-3</v>
      </c>
      <c r="C94">
        <v>3960.62020334422</v>
      </c>
      <c r="D94">
        <v>4044.583931036917</v>
      </c>
      <c r="E94">
        <v>609620</v>
      </c>
      <c r="F94">
        <v>624032</v>
      </c>
      <c r="G94">
        <v>164.61506305800901</v>
      </c>
      <c r="H94">
        <v>166.34212890491</v>
      </c>
      <c r="I94" s="3">
        <f t="shared" si="12"/>
        <v>-1.0382612380104064E-2</v>
      </c>
      <c r="K94">
        <f t="shared" si="18"/>
        <v>74.10433636353055</v>
      </c>
      <c r="L94">
        <f t="shared" si="18"/>
        <v>294.84326161057623</v>
      </c>
      <c r="M94">
        <f t="shared" si="18"/>
        <v>306.57909931499631</v>
      </c>
      <c r="N94">
        <f t="shared" si="18"/>
        <v>160.02931942038657</v>
      </c>
      <c r="O94">
        <f t="shared" si="18"/>
        <v>160.75386400673125</v>
      </c>
      <c r="P94">
        <f t="shared" si="17"/>
        <v>164.61506305800901</v>
      </c>
      <c r="Q94">
        <f t="shared" si="17"/>
        <v>166.34212890491</v>
      </c>
      <c r="S94">
        <f t="shared" si="13"/>
        <v>1.842432765936111</v>
      </c>
      <c r="T94">
        <f t="shared" si="14"/>
        <v>1.0286556466916914</v>
      </c>
      <c r="U94">
        <f t="shared" si="15"/>
        <v>0.55831380428639299</v>
      </c>
      <c r="V94">
        <f t="shared" si="11"/>
        <v>0.7578341819983565</v>
      </c>
      <c r="W94" s="16">
        <f t="shared" si="16"/>
        <v>0.96172003332698808</v>
      </c>
      <c r="X94" s="16">
        <f t="shared" si="16"/>
        <v>1.91576831311538</v>
      </c>
    </row>
    <row r="95" spans="1:24" x14ac:dyDescent="0.35">
      <c r="A95" t="s">
        <v>101</v>
      </c>
      <c r="B95" s="15">
        <v>3.3202660430014198E-3</v>
      </c>
      <c r="C95">
        <v>4025.1672924002301</v>
      </c>
      <c r="D95">
        <v>4049.573354406391</v>
      </c>
      <c r="E95">
        <v>607160</v>
      </c>
      <c r="F95">
        <v>622417</v>
      </c>
      <c r="G95">
        <v>167.06699678041701</v>
      </c>
      <c r="H95">
        <v>166.69333745793929</v>
      </c>
      <c r="I95" s="3">
        <f t="shared" si="12"/>
        <v>2.2415972238362804E-3</v>
      </c>
      <c r="K95">
        <f t="shared" si="18"/>
        <v>74.311256908931867</v>
      </c>
      <c r="L95">
        <f t="shared" si="18"/>
        <v>299.64838638590129</v>
      </c>
      <c r="M95">
        <f t="shared" si="18"/>
        <v>306.95729715902581</v>
      </c>
      <c r="N95">
        <f t="shared" si="18"/>
        <v>159.38355299905174</v>
      </c>
      <c r="O95">
        <f t="shared" si="18"/>
        <v>160.33783167125668</v>
      </c>
      <c r="P95">
        <f t="shared" si="17"/>
        <v>167.06699678041701</v>
      </c>
      <c r="Q95">
        <f t="shared" si="17"/>
        <v>166.69333745793929</v>
      </c>
      <c r="S95">
        <f t="shared" si="13"/>
        <v>1.8800458437997305</v>
      </c>
      <c r="T95">
        <f t="shared" si="14"/>
        <v>1.0482072562494009</v>
      </c>
      <c r="U95">
        <f t="shared" si="15"/>
        <v>0.55754345549940743</v>
      </c>
      <c r="V95">
        <f t="shared" si="11"/>
        <v>0.76447439180710564</v>
      </c>
      <c r="W95" s="16">
        <f t="shared" si="16"/>
        <v>0.9761891610306368</v>
      </c>
      <c r="X95" s="16">
        <f t="shared" si="16"/>
        <v>1.9259032151256665</v>
      </c>
    </row>
    <row r="96" spans="1:24" x14ac:dyDescent="0.35">
      <c r="A96" t="s">
        <v>102</v>
      </c>
      <c r="B96" s="15">
        <v>3.3289044266729502E-3</v>
      </c>
      <c r="C96">
        <v>4020.4423304984794</v>
      </c>
      <c r="D96">
        <v>4068.867995529406</v>
      </c>
      <c r="E96">
        <v>622650</v>
      </c>
      <c r="F96">
        <v>637482</v>
      </c>
      <c r="G96">
        <v>167.04405767180401</v>
      </c>
      <c r="H96">
        <v>169.53996538773151</v>
      </c>
      <c r="I96" s="3">
        <f t="shared" si="12"/>
        <v>-1.4721648138947382E-2</v>
      </c>
      <c r="K96">
        <f t="shared" si="18"/>
        <v>74.504593569301619</v>
      </c>
      <c r="L96">
        <f t="shared" si="18"/>
        <v>299.29664269259752</v>
      </c>
      <c r="M96">
        <f t="shared" si="18"/>
        <v>308.4198292260964</v>
      </c>
      <c r="N96">
        <f t="shared" si="18"/>
        <v>163.44978140005855</v>
      </c>
      <c r="O96">
        <f t="shared" si="18"/>
        <v>164.21865342600867</v>
      </c>
      <c r="P96">
        <f t="shared" si="17"/>
        <v>167.04405767180401</v>
      </c>
      <c r="Q96">
        <f t="shared" si="17"/>
        <v>169.53996538773151</v>
      </c>
      <c r="S96">
        <f t="shared" si="13"/>
        <v>1.8311229304127432</v>
      </c>
      <c r="T96">
        <f t="shared" si="14"/>
        <v>1.0219900953121994</v>
      </c>
      <c r="U96">
        <f t="shared" si="15"/>
        <v>0.55812205632848388</v>
      </c>
      <c r="V96">
        <f t="shared" si="11"/>
        <v>0.7552451347363901</v>
      </c>
      <c r="W96" s="16">
        <f t="shared" si="16"/>
        <v>0.97041958502995329</v>
      </c>
      <c r="X96" s="16">
        <f t="shared" si="16"/>
        <v>1.8869393803055028</v>
      </c>
    </row>
    <row r="97" spans="1:24" x14ac:dyDescent="0.35">
      <c r="A97" t="s">
        <v>103</v>
      </c>
      <c r="B97" s="15">
        <v>3.33690053961077E-3</v>
      </c>
      <c r="C97">
        <v>4033.267131571165</v>
      </c>
      <c r="D97">
        <v>4078.2407979252848</v>
      </c>
      <c r="E97">
        <v>644520</v>
      </c>
      <c r="F97">
        <v>657973</v>
      </c>
      <c r="G97">
        <v>170.48638862568001</v>
      </c>
      <c r="H97">
        <v>172.85571025934175</v>
      </c>
      <c r="I97" s="3">
        <f t="shared" si="12"/>
        <v>-1.3706932968005287E-2</v>
      </c>
      <c r="K97">
        <f t="shared" si="18"/>
        <v>74.68355549437014</v>
      </c>
      <c r="L97">
        <f t="shared" si="18"/>
        <v>300.25136846372413</v>
      </c>
      <c r="M97">
        <f t="shared" si="18"/>
        <v>309.13028680729172</v>
      </c>
      <c r="N97">
        <f t="shared" si="18"/>
        <v>169.19080238973058</v>
      </c>
      <c r="O97">
        <f t="shared" si="18"/>
        <v>169.49724078589077</v>
      </c>
      <c r="P97">
        <f t="shared" si="17"/>
        <v>170.48638862568001</v>
      </c>
      <c r="Q97">
        <f t="shared" si="17"/>
        <v>172.85571025934175</v>
      </c>
      <c r="S97">
        <f t="shared" si="13"/>
        <v>1.7746317425228346</v>
      </c>
      <c r="T97">
        <f t="shared" si="14"/>
        <v>1.0076575453136338</v>
      </c>
      <c r="U97">
        <f t="shared" si="15"/>
        <v>0.56781219515500025</v>
      </c>
      <c r="V97">
        <f t="shared" si="11"/>
        <v>0.7564127463025947</v>
      </c>
      <c r="W97" s="16">
        <f t="shared" si="16"/>
        <v>0.97127774688378365</v>
      </c>
      <c r="X97" s="16">
        <f t="shared" si="16"/>
        <v>1.8271104719700477</v>
      </c>
    </row>
    <row r="98" spans="1:24" x14ac:dyDescent="0.35">
      <c r="A98" t="s">
        <v>104</v>
      </c>
      <c r="B98" s="15">
        <v>3.3442251428172001E-3</v>
      </c>
      <c r="C98">
        <v>4064.8369064600747</v>
      </c>
      <c r="D98">
        <v>4084.8973289587243</v>
      </c>
      <c r="E98">
        <v>669580</v>
      </c>
      <c r="F98">
        <v>681591</v>
      </c>
      <c r="G98">
        <v>172.90524838741899</v>
      </c>
      <c r="H98">
        <v>176.46070254583572</v>
      </c>
      <c r="I98" s="3">
        <f t="shared" si="12"/>
        <v>-2.0148702272638819E-2</v>
      </c>
      <c r="K98">
        <f t="shared" si="18"/>
        <v>74.847488282761091</v>
      </c>
      <c r="L98">
        <f t="shared" si="18"/>
        <v>302.6015396285074</v>
      </c>
      <c r="M98">
        <f t="shared" si="18"/>
        <v>309.63485126276862</v>
      </c>
      <c r="N98">
        <f t="shared" si="18"/>
        <v>175.76921967373519</v>
      </c>
      <c r="O98">
        <f t="shared" si="18"/>
        <v>175.58135948510966</v>
      </c>
      <c r="P98">
        <f t="shared" si="17"/>
        <v>172.90524838741899</v>
      </c>
      <c r="Q98">
        <f t="shared" si="17"/>
        <v>176.46070254583572</v>
      </c>
      <c r="S98">
        <f t="shared" si="13"/>
        <v>1.7215843603914256</v>
      </c>
      <c r="T98">
        <f t="shared" si="14"/>
        <v>0.98370607042784663</v>
      </c>
      <c r="U98">
        <f t="shared" si="15"/>
        <v>0.57139579857950595</v>
      </c>
      <c r="V98">
        <f t="shared" si="11"/>
        <v>0.74972362619809907</v>
      </c>
      <c r="W98" s="16">
        <f t="shared" si="16"/>
        <v>0.97728514214217932</v>
      </c>
      <c r="X98" s="16">
        <f t="shared" si="16"/>
        <v>1.7615988273573515</v>
      </c>
    </row>
    <row r="99" spans="1:24" x14ac:dyDescent="0.35">
      <c r="A99" t="s">
        <v>105</v>
      </c>
      <c r="B99" s="15">
        <v>3.3508533225822998E-3</v>
      </c>
      <c r="C99">
        <v>4131.921574147199</v>
      </c>
      <c r="D99">
        <v>4091.644184352539</v>
      </c>
      <c r="E99">
        <v>669480</v>
      </c>
      <c r="F99">
        <v>681429</v>
      </c>
      <c r="G99">
        <v>176.701981141651</v>
      </c>
      <c r="H99">
        <v>176.93536804605796</v>
      </c>
      <c r="I99" s="3">
        <f t="shared" si="12"/>
        <v>-1.3190517361469699E-3</v>
      </c>
      <c r="K99">
        <f t="shared" si="18"/>
        <v>74.995834337861439</v>
      </c>
      <c r="L99">
        <f t="shared" si="18"/>
        <v>307.59557117140372</v>
      </c>
      <c r="M99">
        <f t="shared" si="18"/>
        <v>310.146262296663</v>
      </c>
      <c r="N99">
        <f t="shared" si="18"/>
        <v>175.74296900620126</v>
      </c>
      <c r="O99">
        <f t="shared" si="18"/>
        <v>175.53962744898158</v>
      </c>
      <c r="P99">
        <f t="shared" ref="P99:Q105" si="19">G99</f>
        <v>176.701981141651</v>
      </c>
      <c r="Q99">
        <f t="shared" si="19"/>
        <v>176.93536804605796</v>
      </c>
      <c r="S99">
        <f t="shared" si="13"/>
        <v>1.7502581918969964</v>
      </c>
      <c r="T99">
        <f t="shared" si="14"/>
        <v>1.005456901865678</v>
      </c>
      <c r="U99">
        <f t="shared" si="15"/>
        <v>0.57446204595444605</v>
      </c>
      <c r="V99">
        <f t="shared" si="11"/>
        <v>0.75999791378975257</v>
      </c>
      <c r="W99" s="16">
        <f t="shared" si="16"/>
        <v>0.99177584438267552</v>
      </c>
      <c r="X99" s="16">
        <f t="shared" si="16"/>
        <v>1.7647719510515336</v>
      </c>
    </row>
    <row r="100" spans="1:24" x14ac:dyDescent="0.35">
      <c r="A100" t="s">
        <v>106</v>
      </c>
      <c r="B100" s="15">
        <v>3.3567414313569002E-3</v>
      </c>
      <c r="C100">
        <v>4164.0687576194787</v>
      </c>
      <c r="D100">
        <v>4095.4433119091736</v>
      </c>
      <c r="E100">
        <v>692980</v>
      </c>
      <c r="F100">
        <v>703060</v>
      </c>
      <c r="G100">
        <v>180.65486723140199</v>
      </c>
      <c r="H100">
        <v>180.12108043003832</v>
      </c>
      <c r="I100" s="3">
        <f t="shared" si="12"/>
        <v>2.9634887825970247E-3</v>
      </c>
      <c r="K100">
        <f t="shared" si="18"/>
        <v>75.12761677884366</v>
      </c>
      <c r="L100">
        <f t="shared" si="18"/>
        <v>309.9887267732858</v>
      </c>
      <c r="M100">
        <f t="shared" si="18"/>
        <v>310.43423582480716</v>
      </c>
      <c r="N100">
        <f t="shared" si="18"/>
        <v>181.91187587667645</v>
      </c>
      <c r="O100">
        <f t="shared" si="18"/>
        <v>181.11188469272804</v>
      </c>
      <c r="P100">
        <f t="shared" si="19"/>
        <v>180.65486723140199</v>
      </c>
      <c r="Q100">
        <f t="shared" si="19"/>
        <v>180.12108043003832</v>
      </c>
      <c r="S100">
        <f t="shared" si="13"/>
        <v>1.7040598656870347</v>
      </c>
      <c r="T100">
        <f t="shared" si="14"/>
        <v>0.99309001328683666</v>
      </c>
      <c r="U100">
        <f t="shared" si="15"/>
        <v>0.58277882912666767</v>
      </c>
      <c r="V100">
        <f t="shared" si="11"/>
        <v>0.76075740887663368</v>
      </c>
      <c r="W100" s="16">
        <f t="shared" si="16"/>
        <v>0.99856488428108559</v>
      </c>
      <c r="X100" s="16">
        <f t="shared" si="16"/>
        <v>1.7065089034388272</v>
      </c>
    </row>
    <row r="101" spans="1:24" x14ac:dyDescent="0.35">
      <c r="A101" t="s">
        <v>107</v>
      </c>
      <c r="B101" s="15">
        <v>3.36185133201519E-3</v>
      </c>
      <c r="C101">
        <v>4145.669472582641</v>
      </c>
      <c r="D101">
        <v>4107.1978508646753</v>
      </c>
      <c r="E101">
        <v>704200</v>
      </c>
      <c r="F101">
        <v>713660</v>
      </c>
      <c r="G101">
        <v>182.69353822488</v>
      </c>
      <c r="H101">
        <v>182.0107310346655</v>
      </c>
      <c r="I101" s="3">
        <f t="shared" si="12"/>
        <v>3.751466665360833E-3</v>
      </c>
      <c r="K101">
        <f t="shared" si="18"/>
        <v>75.241982054300323</v>
      </c>
      <c r="L101">
        <f t="shared" si="18"/>
        <v>308.61901573485216</v>
      </c>
      <c r="M101">
        <f t="shared" si="18"/>
        <v>311.32522882366345</v>
      </c>
      <c r="N101">
        <f t="shared" si="18"/>
        <v>184.85720077398418</v>
      </c>
      <c r="O101">
        <f t="shared" si="18"/>
        <v>183.84249940234446</v>
      </c>
      <c r="P101">
        <f t="shared" si="19"/>
        <v>182.69353822488</v>
      </c>
      <c r="Q101">
        <f t="shared" si="19"/>
        <v>182.0107310346655</v>
      </c>
      <c r="S101">
        <f t="shared" si="13"/>
        <v>1.6694995620548505</v>
      </c>
      <c r="T101">
        <f t="shared" si="14"/>
        <v>0.98829549219589463</v>
      </c>
      <c r="U101">
        <f t="shared" si="15"/>
        <v>0.59197109999806319</v>
      </c>
      <c r="V101">
        <f t="shared" si="11"/>
        <v>0.76488062443647442</v>
      </c>
      <c r="W101" s="16">
        <f t="shared" si="16"/>
        <v>0.99130744045692454</v>
      </c>
      <c r="X101" s="16">
        <f t="shared" si="16"/>
        <v>1.6841390409471013</v>
      </c>
    </row>
    <row r="102" spans="1:24" x14ac:dyDescent="0.35">
      <c r="A102" t="s">
        <v>173</v>
      </c>
      <c r="B102" s="15">
        <v>3.3661488159117499E-3</v>
      </c>
      <c r="C102">
        <v>4099.7337898840378</v>
      </c>
      <c r="D102">
        <v>4123.5014511090922</v>
      </c>
      <c r="E102">
        <v>706670</v>
      </c>
      <c r="F102">
        <v>715242</v>
      </c>
      <c r="G102">
        <v>183.52140083026899</v>
      </c>
      <c r="H102">
        <v>182.80702977448431</v>
      </c>
      <c r="I102" s="3">
        <f t="shared" si="12"/>
        <v>3.9077876636688918E-3</v>
      </c>
      <c r="K102">
        <f t="shared" si="18"/>
        <v>75.338164536596409</v>
      </c>
      <c r="L102">
        <f t="shared" si="18"/>
        <v>305.19939309602182</v>
      </c>
      <c r="M102">
        <f t="shared" si="18"/>
        <v>312.56104026032807</v>
      </c>
      <c r="N102">
        <f t="shared" si="18"/>
        <v>185.50559226207241</v>
      </c>
      <c r="O102">
        <f t="shared" si="18"/>
        <v>184.25003076749667</v>
      </c>
      <c r="P102">
        <f t="shared" si="19"/>
        <v>183.52140083026899</v>
      </c>
      <c r="Q102">
        <f t="shared" si="19"/>
        <v>182.80702977448431</v>
      </c>
      <c r="S102">
        <f t="shared" si="13"/>
        <v>1.6452301484520875</v>
      </c>
      <c r="T102">
        <f t="shared" si="14"/>
        <v>0.98930387268864506</v>
      </c>
      <c r="U102">
        <f t="shared" si="15"/>
        <v>0.60131640161069877</v>
      </c>
      <c r="V102">
        <f t="shared" si="11"/>
        <v>0.77128765374836972</v>
      </c>
      <c r="W102" s="16">
        <f t="shared" si="16"/>
        <v>0.97644732958984648</v>
      </c>
      <c r="X102" s="16">
        <f t="shared" si="16"/>
        <v>1.684914381550064</v>
      </c>
    </row>
    <row r="103" spans="1:24" x14ac:dyDescent="0.35">
      <c r="A103" t="s">
        <v>174</v>
      </c>
      <c r="B103" s="15">
        <v>3.3696118010686899E-3</v>
      </c>
      <c r="C103">
        <v>4109.361178498727</v>
      </c>
      <c r="D103">
        <v>4135.3354194091899</v>
      </c>
      <c r="E103">
        <v>697620</v>
      </c>
      <c r="F103">
        <v>707052</v>
      </c>
      <c r="G103">
        <v>184.172771118425</v>
      </c>
      <c r="H103">
        <v>182.20526350811278</v>
      </c>
      <c r="I103" s="3">
        <f t="shared" si="12"/>
        <v>1.0798302817550717E-2</v>
      </c>
      <c r="K103">
        <f t="shared" si="18"/>
        <v>75.41567000644018</v>
      </c>
      <c r="L103">
        <f t="shared" si="18"/>
        <v>305.91609162155845</v>
      </c>
      <c r="M103">
        <f t="shared" si="18"/>
        <v>313.45805399638272</v>
      </c>
      <c r="N103">
        <f t="shared" si="18"/>
        <v>183.12990685025113</v>
      </c>
      <c r="O103">
        <f t="shared" si="18"/>
        <v>182.14024449657603</v>
      </c>
      <c r="P103">
        <f t="shared" si="19"/>
        <v>184.172771118425</v>
      </c>
      <c r="Q103">
        <f t="shared" si="19"/>
        <v>182.20526350811278</v>
      </c>
      <c r="S103">
        <f t="shared" si="13"/>
        <v>1.6704867975044184</v>
      </c>
      <c r="T103">
        <f t="shared" si="14"/>
        <v>1.0056946693530875</v>
      </c>
      <c r="U103">
        <f t="shared" si="15"/>
        <v>0.60203688580808878</v>
      </c>
      <c r="V103">
        <f t="shared" si="11"/>
        <v>0.77811649951092043</v>
      </c>
      <c r="W103" s="16">
        <f t="shared" si="16"/>
        <v>0.97593948447433643</v>
      </c>
      <c r="X103" s="16">
        <f t="shared" si="16"/>
        <v>1.7116704714577473</v>
      </c>
    </row>
    <row r="104" spans="1:24" x14ac:dyDescent="0.35">
      <c r="A104" t="s">
        <v>178</v>
      </c>
      <c r="B104">
        <v>3.3722453481231499E-3</v>
      </c>
      <c r="C104">
        <v>4170.8790121137581</v>
      </c>
      <c r="D104">
        <v>4140.056431975333</v>
      </c>
      <c r="E104">
        <v>706880</v>
      </c>
      <c r="F104">
        <v>715527</v>
      </c>
      <c r="G104">
        <v>185.32120069340999</v>
      </c>
      <c r="H104">
        <v>183.54193579059469</v>
      </c>
      <c r="I104" s="3">
        <f t="shared" si="12"/>
        <v>9.6940510905654011E-3</v>
      </c>
      <c r="K104">
        <f t="shared" si="18"/>
        <v>75.474611726534647</v>
      </c>
      <c r="L104">
        <f t="shared" si="18"/>
        <v>310.49570738349325</v>
      </c>
      <c r="M104">
        <f t="shared" si="18"/>
        <v>313.81590632558681</v>
      </c>
      <c r="N104">
        <f t="shared" si="18"/>
        <v>185.56071866389371</v>
      </c>
      <c r="O104">
        <f t="shared" si="18"/>
        <v>184.32344823846276</v>
      </c>
      <c r="P104">
        <f t="shared" si="19"/>
        <v>185.32120069340999</v>
      </c>
      <c r="Q104">
        <f t="shared" si="19"/>
        <v>183.54193579059469</v>
      </c>
      <c r="S104">
        <f t="shared" si="13"/>
        <v>1.6732836002100984</v>
      </c>
      <c r="T104">
        <f t="shared" si="14"/>
        <v>0.99870922050632083</v>
      </c>
      <c r="U104">
        <f t="shared" si="15"/>
        <v>0.59685591873423161</v>
      </c>
      <c r="V104">
        <f t="shared" si="11"/>
        <v>0.77206574160083574</v>
      </c>
      <c r="W104" s="16">
        <f t="shared" ref="W104:X110" si="20">(L104/M104)</f>
        <v>0.98941991506750193</v>
      </c>
      <c r="X104" s="16">
        <f t="shared" si="20"/>
        <v>1.6911763900526913</v>
      </c>
    </row>
    <row r="105" spans="1:24" x14ac:dyDescent="0.35">
      <c r="A105" t="s">
        <v>180</v>
      </c>
      <c r="B105">
        <v>3.3740983634616001E-3</v>
      </c>
      <c r="C105">
        <v>4152.8415945132729</v>
      </c>
      <c r="D105">
        <v>4145.7590997921243</v>
      </c>
      <c r="E105">
        <v>715420</v>
      </c>
      <c r="F105">
        <v>723736</v>
      </c>
      <c r="G105">
        <v>185.29761273346901</v>
      </c>
      <c r="H105">
        <v>184.82037983277516</v>
      </c>
      <c r="I105" s="3">
        <f t="shared" si="12"/>
        <v>2.5821443561886833E-3</v>
      </c>
      <c r="K105">
        <f t="shared" si="18"/>
        <v>75.516084276350952</v>
      </c>
      <c r="L105">
        <f t="shared" si="18"/>
        <v>309.15293509952909</v>
      </c>
      <c r="M105">
        <f t="shared" si="18"/>
        <v>314.24816803476989</v>
      </c>
      <c r="N105">
        <f t="shared" si="18"/>
        <v>187.8025256712919</v>
      </c>
      <c r="O105">
        <f t="shared" si="18"/>
        <v>186.43812900744777</v>
      </c>
      <c r="P105">
        <f t="shared" si="19"/>
        <v>185.29761273346901</v>
      </c>
      <c r="Q105">
        <f t="shared" si="19"/>
        <v>184.82037983277516</v>
      </c>
      <c r="S105">
        <f t="shared" si="13"/>
        <v>1.6461596242887333</v>
      </c>
      <c r="T105">
        <f t="shared" si="14"/>
        <v>0.98666198482225309</v>
      </c>
      <c r="U105">
        <f t="shared" si="15"/>
        <v>0.59937199908457628</v>
      </c>
      <c r="V105">
        <f t="shared" si="11"/>
        <v>0.76901077122734096</v>
      </c>
      <c r="W105" s="16">
        <f t="shared" si="20"/>
        <v>0.98378595818997094</v>
      </c>
      <c r="X105" s="16">
        <f t="shared" si="20"/>
        <v>1.673290425203301</v>
      </c>
    </row>
    <row r="106" spans="1:24" x14ac:dyDescent="0.35">
      <c r="A106" t="s">
        <v>181</v>
      </c>
      <c r="B106">
        <v>3.37524523575294E-3</v>
      </c>
      <c r="C106">
        <v>4186.6584990507545</v>
      </c>
      <c r="D106">
        <v>4144.895438414168</v>
      </c>
      <c r="E106">
        <v>725590</v>
      </c>
      <c r="F106">
        <v>733672</v>
      </c>
      <c r="G106">
        <v>185.85196547915299</v>
      </c>
      <c r="H106">
        <v>186.12859325413245</v>
      </c>
      <c r="I106" s="3">
        <f>(G106-H106)/H106</f>
        <v>-1.4862185876071351E-3</v>
      </c>
      <c r="K106">
        <f t="shared" ref="K106:O110" si="21">B106/AVERAGE(B$3:B$6)*100</f>
        <v>75.541752557259684</v>
      </c>
      <c r="L106">
        <f t="shared" si="21"/>
        <v>311.6703909320741</v>
      </c>
      <c r="M106">
        <f t="shared" si="21"/>
        <v>314.18270257976098</v>
      </c>
      <c r="N106">
        <f t="shared" si="21"/>
        <v>190.47221855949331</v>
      </c>
      <c r="O106">
        <f t="shared" si="21"/>
        <v>188.99769388997123</v>
      </c>
      <c r="P106">
        <f t="shared" ref="P106:Q110" si="22">G106</f>
        <v>185.85196547915299</v>
      </c>
      <c r="Q106">
        <f t="shared" si="22"/>
        <v>186.12859325413245</v>
      </c>
      <c r="S106">
        <f>L106/N106</f>
        <v>1.6363036735182721</v>
      </c>
      <c r="T106">
        <f>P106/N106</f>
        <v>0.97574316551105222</v>
      </c>
      <c r="U106">
        <f>P106/L106</f>
        <v>0.59630934117080714</v>
      </c>
      <c r="V106">
        <f>P106/((L106^0.5)*(N106^0.5))</f>
        <v>0.76278749608119134</v>
      </c>
      <c r="W106" s="16">
        <f t="shared" si="20"/>
        <v>0.9920036602045299</v>
      </c>
      <c r="X106" s="16">
        <f t="shared" si="20"/>
        <v>1.6494935847120777</v>
      </c>
    </row>
    <row r="107" spans="1:24" x14ac:dyDescent="0.35">
      <c r="A107" t="s">
        <v>182</v>
      </c>
      <c r="B107">
        <v>3.37577623718891E-3</v>
      </c>
      <c r="C107">
        <v>4231.9074093347972</v>
      </c>
      <c r="D107">
        <v>4146.32913568194</v>
      </c>
      <c r="E107">
        <v>719140</v>
      </c>
      <c r="F107">
        <v>727763</v>
      </c>
      <c r="G107">
        <v>186.05591076771799</v>
      </c>
      <c r="H107">
        <v>185.43876422362069</v>
      </c>
      <c r="I107" s="3">
        <f>(G107-H107)/H107</f>
        <v>3.3280341717176129E-3</v>
      </c>
      <c r="K107">
        <f t="shared" si="21"/>
        <v>75.553636961586434</v>
      </c>
      <c r="L107">
        <f t="shared" si="21"/>
        <v>315.03888768447837</v>
      </c>
      <c r="M107">
        <f t="shared" si="21"/>
        <v>314.29137670410563</v>
      </c>
      <c r="N107">
        <f t="shared" si="21"/>
        <v>188.77905050355437</v>
      </c>
      <c r="O107">
        <f t="shared" si="21"/>
        <v>187.47550499194071</v>
      </c>
      <c r="P107">
        <f t="shared" si="22"/>
        <v>186.05591076771799</v>
      </c>
      <c r="Q107">
        <f t="shared" si="22"/>
        <v>185.43876422362069</v>
      </c>
      <c r="S107">
        <f>L107/N107</f>
        <v>1.6688233511299855</v>
      </c>
      <c r="T107">
        <f>P107/N107</f>
        <v>0.98557498976410463</v>
      </c>
      <c r="U107">
        <f>P107/L107</f>
        <v>0.59058077602806613</v>
      </c>
      <c r="V107">
        <f>P107/((L107^0.5)*(N107^0.5))</f>
        <v>0.76292964438979438</v>
      </c>
      <c r="W107" s="16">
        <f t="shared" si="20"/>
        <v>1.0023784011773142</v>
      </c>
      <c r="X107" s="16">
        <f t="shared" si="20"/>
        <v>1.6648636374945009</v>
      </c>
    </row>
    <row r="108" spans="1:24" x14ac:dyDescent="0.35">
      <c r="A108" t="s">
        <v>183</v>
      </c>
      <c r="B108">
        <v>3.3757796123138899E-3</v>
      </c>
      <c r="C108">
        <v>4271.5855331290959</v>
      </c>
      <c r="D108">
        <v>4157.2117115818746</v>
      </c>
      <c r="E108">
        <v>734550</v>
      </c>
      <c r="F108">
        <v>742091</v>
      </c>
      <c r="G108">
        <v>188.35545183154599</v>
      </c>
      <c r="H108">
        <v>187.50106519284287</v>
      </c>
      <c r="I108" s="3">
        <f>(G108-H108)/H108</f>
        <v>4.5567028529912143E-3</v>
      </c>
      <c r="K108">
        <f t="shared" si="21"/>
        <v>75.553712500647535</v>
      </c>
      <c r="L108">
        <f t="shared" si="21"/>
        <v>317.99267442328784</v>
      </c>
      <c r="M108">
        <f t="shared" si="21"/>
        <v>315.11627498153456</v>
      </c>
      <c r="N108">
        <f t="shared" si="21"/>
        <v>192.82427837053405</v>
      </c>
      <c r="O108">
        <f t="shared" si="21"/>
        <v>191.16647174282602</v>
      </c>
      <c r="P108">
        <f t="shared" si="22"/>
        <v>188.35545183154599</v>
      </c>
      <c r="Q108">
        <f t="shared" si="22"/>
        <v>187.50106519284287</v>
      </c>
      <c r="S108">
        <f>L108/N108</f>
        <v>1.6491319304316456</v>
      </c>
      <c r="T108">
        <f>P108/N108</f>
        <v>0.97682435750958352</v>
      </c>
      <c r="U108">
        <f>P108/L108</f>
        <v>0.59232638667902593</v>
      </c>
      <c r="V108">
        <f>P108/((L108^0.5)*(N108^0.5))</f>
        <v>0.76065684911378562</v>
      </c>
      <c r="W108" s="16">
        <f t="shared" si="20"/>
        <v>1.0091280573874575</v>
      </c>
      <c r="X108" s="16">
        <f t="shared" si="20"/>
        <v>1.6342147246416883</v>
      </c>
    </row>
    <row r="109" spans="1:24" x14ac:dyDescent="0.35">
      <c r="A109" t="s">
        <v>184</v>
      </c>
      <c r="B109">
        <v>3.37534163927403E-3</v>
      </c>
      <c r="C109">
        <v>4305.5235638443264</v>
      </c>
      <c r="D109">
        <v>4173.8121005156972</v>
      </c>
      <c r="E109">
        <v>742080</v>
      </c>
      <c r="F109">
        <v>749081</v>
      </c>
      <c r="G109">
        <v>190.05802912954201</v>
      </c>
      <c r="H109">
        <v>188.73331787076518</v>
      </c>
      <c r="I109" s="3">
        <f>(G109-H109)/H109</f>
        <v>7.0189581453971141E-3</v>
      </c>
      <c r="K109">
        <f t="shared" si="21"/>
        <v>75.54391017557397</v>
      </c>
      <c r="L109">
        <f t="shared" si="21"/>
        <v>320.51914733787567</v>
      </c>
      <c r="M109">
        <f t="shared" si="21"/>
        <v>316.37458297424456</v>
      </c>
      <c r="N109">
        <f t="shared" si="21"/>
        <v>194.80095363583951</v>
      </c>
      <c r="O109">
        <f t="shared" si="21"/>
        <v>192.96713182020514</v>
      </c>
      <c r="P109">
        <f t="shared" si="22"/>
        <v>190.05802912954201</v>
      </c>
      <c r="Q109">
        <f t="shared" si="22"/>
        <v>188.73331787076518</v>
      </c>
      <c r="S109">
        <f>L109/N109</f>
        <v>1.6453674448486195</v>
      </c>
      <c r="T109">
        <f>P109/N109</f>
        <v>0.97565245745580942</v>
      </c>
      <c r="U109">
        <f>P109/L109</f>
        <v>0.59296934585063055</v>
      </c>
      <c r="V109">
        <f>P109/((L109^0.5)*(N109^0.5))</f>
        <v>0.76061291040524115</v>
      </c>
      <c r="W109" s="16">
        <f t="shared" si="20"/>
        <v>1.0131001811987168</v>
      </c>
      <c r="X109" s="16">
        <f t="shared" si="20"/>
        <v>1.6240915512440177</v>
      </c>
    </row>
    <row r="110" spans="1:24" x14ac:dyDescent="0.35">
      <c r="A110" t="s">
        <v>185</v>
      </c>
      <c r="B110">
        <v>3.3745403483327798E-3</v>
      </c>
      <c r="C110">
        <v>4286.7599435686725</v>
      </c>
      <c r="D110">
        <v>4193.6698945881699</v>
      </c>
      <c r="E110">
        <v>747720</v>
      </c>
      <c r="F110">
        <v>754543</v>
      </c>
      <c r="G110">
        <v>189.90513890143399</v>
      </c>
      <c r="H110">
        <v>189.82514636556874</v>
      </c>
      <c r="I110" s="3">
        <f>(G110-H110)/H110</f>
        <v>4.2140115467733329E-4</v>
      </c>
      <c r="K110">
        <f t="shared" si="21"/>
        <v>75.525976390683581</v>
      </c>
      <c r="L110">
        <f t="shared" si="21"/>
        <v>319.12231383260172</v>
      </c>
      <c r="M110">
        <f t="shared" si="21"/>
        <v>317.87980198438891</v>
      </c>
      <c r="N110">
        <f t="shared" si="21"/>
        <v>196.28149128475357</v>
      </c>
      <c r="O110">
        <f t="shared" si="21"/>
        <v>194.37417121114146</v>
      </c>
      <c r="P110">
        <f t="shared" si="22"/>
        <v>189.90513890143399</v>
      </c>
      <c r="Q110">
        <f t="shared" si="22"/>
        <v>189.82514636556874</v>
      </c>
      <c r="S110">
        <f>L110/N110</f>
        <v>1.6258400715411212</v>
      </c>
      <c r="T110">
        <f>P110/N110</f>
        <v>0.9675142452730342</v>
      </c>
      <c r="U110">
        <f>P110/L110</f>
        <v>0.59508574195488662</v>
      </c>
      <c r="V110">
        <f>P110/((L110^0.5)*(N110^0.5))</f>
        <v>0.75878450992375024</v>
      </c>
      <c r="W110" s="16">
        <f t="shared" si="20"/>
        <v>1.003908747395891</v>
      </c>
      <c r="X110" s="16">
        <f t="shared" si="20"/>
        <v>1.6195098167622322</v>
      </c>
    </row>
  </sheetData>
  <mergeCells count="2">
    <mergeCell ref="B1:H1"/>
    <mergeCell ref="K1:Q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PIB</vt:lpstr>
      <vt:lpstr>Indústria</vt:lpstr>
      <vt:lpstr>Serviços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2025-04-01T14:10:44Z</dcterms:modified>
</cp:coreProperties>
</file>