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ojda\OneDrive\Documentos\1-VidaNovaProfAbril13-14Jul2022\BlogNovoIbre\2024 - Semanas\9-Setembro\8 a 15 Setembro 2024\"/>
    </mc:Choice>
  </mc:AlternateContent>
  <xr:revisionPtr revIDLastSave="0" documentId="13_ncr:1_{13543382-58B4-4BE5-9F25-AD43006099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dutividade" sheetId="3" r:id="rId1"/>
    <sheet name="Va a p.1999" sheetId="1" r:id="rId2"/>
    <sheet name="Ocupaçõ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3" l="1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E46" i="3"/>
  <c r="E8" i="3"/>
  <c r="E9" i="3"/>
  <c r="E10" i="3"/>
  <c r="E45" i="3" s="1"/>
  <c r="E11" i="3"/>
  <c r="E7" i="3"/>
  <c r="F31" i="3"/>
  <c r="J31" i="3"/>
  <c r="N31" i="3"/>
  <c r="R31" i="3"/>
  <c r="V31" i="3"/>
  <c r="Z31" i="3"/>
  <c r="AD31" i="3"/>
  <c r="C2" i="3"/>
  <c r="D2" i="3"/>
  <c r="E2" i="3"/>
  <c r="F2" i="3"/>
  <c r="G2" i="3"/>
  <c r="G27" i="3" s="1"/>
  <c r="H2" i="3"/>
  <c r="I2" i="3"/>
  <c r="J2" i="3"/>
  <c r="K2" i="3"/>
  <c r="K27" i="3" s="1"/>
  <c r="L2" i="3"/>
  <c r="M2" i="3"/>
  <c r="N2" i="3"/>
  <c r="O2" i="3"/>
  <c r="O27" i="3" s="1"/>
  <c r="P2" i="3"/>
  <c r="Q2" i="3"/>
  <c r="R2" i="3"/>
  <c r="S2" i="3"/>
  <c r="S27" i="3" s="1"/>
  <c r="T2" i="3"/>
  <c r="U2" i="3"/>
  <c r="V2" i="3"/>
  <c r="W2" i="3"/>
  <c r="W27" i="3" s="1"/>
  <c r="X2" i="3"/>
  <c r="Y2" i="3"/>
  <c r="Z2" i="3"/>
  <c r="AA2" i="3"/>
  <c r="AA41" i="3" s="1"/>
  <c r="AB2" i="3"/>
  <c r="AC2" i="3"/>
  <c r="AD2" i="3"/>
  <c r="AE2" i="3"/>
  <c r="AE41" i="3" s="1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C3" i="3"/>
  <c r="D3" i="3"/>
  <c r="E3" i="3"/>
  <c r="F3" i="3"/>
  <c r="G3" i="3"/>
  <c r="H3" i="3"/>
  <c r="H27" i="3" s="1"/>
  <c r="I3" i="3"/>
  <c r="J3" i="3"/>
  <c r="K3" i="3"/>
  <c r="L3" i="3"/>
  <c r="L28" i="3" s="1"/>
  <c r="M3" i="3"/>
  <c r="N3" i="3"/>
  <c r="O3" i="3"/>
  <c r="P3" i="3"/>
  <c r="P28" i="3" s="1"/>
  <c r="Q3" i="3"/>
  <c r="R3" i="3"/>
  <c r="S3" i="3"/>
  <c r="T3" i="3"/>
  <c r="T27" i="3" s="1"/>
  <c r="U3" i="3"/>
  <c r="V3" i="3"/>
  <c r="W3" i="3"/>
  <c r="X3" i="3"/>
  <c r="X27" i="3" s="1"/>
  <c r="Y3" i="3"/>
  <c r="Z3" i="3"/>
  <c r="AA3" i="3"/>
  <c r="AB3" i="3"/>
  <c r="AB27" i="3" s="1"/>
  <c r="AC3" i="3"/>
  <c r="AD3" i="3"/>
  <c r="AE3" i="3"/>
  <c r="AF3" i="3"/>
  <c r="AF28" i="3" s="1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C4" i="3"/>
  <c r="D4" i="3"/>
  <c r="E4" i="3"/>
  <c r="E28" i="3" s="1"/>
  <c r="F4" i="3"/>
  <c r="G4" i="3"/>
  <c r="G28" i="3" s="1"/>
  <c r="H4" i="3"/>
  <c r="I4" i="3"/>
  <c r="I29" i="3" s="1"/>
  <c r="J4" i="3"/>
  <c r="K4" i="3"/>
  <c r="K28" i="3" s="1"/>
  <c r="L4" i="3"/>
  <c r="M4" i="3"/>
  <c r="M28" i="3" s="1"/>
  <c r="N4" i="3"/>
  <c r="O4" i="3"/>
  <c r="O28" i="3" s="1"/>
  <c r="P4" i="3"/>
  <c r="Q4" i="3"/>
  <c r="Q28" i="3" s="1"/>
  <c r="R4" i="3"/>
  <c r="S4" i="3"/>
  <c r="S28" i="3" s="1"/>
  <c r="T4" i="3"/>
  <c r="U4" i="3"/>
  <c r="U28" i="3" s="1"/>
  <c r="V4" i="3"/>
  <c r="W4" i="3"/>
  <c r="W28" i="3" s="1"/>
  <c r="X4" i="3"/>
  <c r="Y4" i="3"/>
  <c r="Y29" i="3" s="1"/>
  <c r="Z4" i="3"/>
  <c r="AA4" i="3"/>
  <c r="AA28" i="3" s="1"/>
  <c r="AB4" i="3"/>
  <c r="AC4" i="3"/>
  <c r="AC28" i="3" s="1"/>
  <c r="AD4" i="3"/>
  <c r="AE4" i="3"/>
  <c r="AE28" i="3" s="1"/>
  <c r="AF4" i="3"/>
  <c r="AG4" i="3"/>
  <c r="AG28" i="3" s="1"/>
  <c r="AH4" i="3"/>
  <c r="AI4" i="3"/>
  <c r="AJ4" i="3"/>
  <c r="AK4" i="3"/>
  <c r="AL4" i="3"/>
  <c r="AM4" i="3"/>
  <c r="AN4" i="3"/>
  <c r="AO4" i="3"/>
  <c r="AP4" i="3"/>
  <c r="AQ4" i="3"/>
  <c r="AR4" i="3"/>
  <c r="AS4" i="3"/>
  <c r="C5" i="3"/>
  <c r="D5" i="3"/>
  <c r="E5" i="3"/>
  <c r="F5" i="3"/>
  <c r="F29" i="3" s="1"/>
  <c r="G5" i="3"/>
  <c r="H5" i="3"/>
  <c r="I5" i="3"/>
  <c r="J5" i="3"/>
  <c r="J29" i="3" s="1"/>
  <c r="K5" i="3"/>
  <c r="L5" i="3"/>
  <c r="M5" i="3"/>
  <c r="N5" i="3"/>
  <c r="N29" i="3" s="1"/>
  <c r="O5" i="3"/>
  <c r="P5" i="3"/>
  <c r="Q5" i="3"/>
  <c r="R5" i="3"/>
  <c r="S5" i="3"/>
  <c r="T5" i="3"/>
  <c r="U5" i="3"/>
  <c r="V5" i="3"/>
  <c r="V29" i="3" s="1"/>
  <c r="W5" i="3"/>
  <c r="X5" i="3"/>
  <c r="Y5" i="3"/>
  <c r="Z5" i="3"/>
  <c r="Z29" i="3" s="1"/>
  <c r="AA5" i="3"/>
  <c r="AB5" i="3"/>
  <c r="AC5" i="3"/>
  <c r="AD5" i="3"/>
  <c r="AD29" i="3" s="1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C6" i="3"/>
  <c r="D6" i="3"/>
  <c r="E6" i="3"/>
  <c r="F6" i="3"/>
  <c r="G6" i="3"/>
  <c r="G30" i="3" s="1"/>
  <c r="H6" i="3"/>
  <c r="I6" i="3"/>
  <c r="J6" i="3"/>
  <c r="K6" i="3"/>
  <c r="K30" i="3" s="1"/>
  <c r="L6" i="3"/>
  <c r="M6" i="3"/>
  <c r="N6" i="3"/>
  <c r="O6" i="3"/>
  <c r="O30" i="3" s="1"/>
  <c r="P6" i="3"/>
  <c r="Q6" i="3"/>
  <c r="R6" i="3"/>
  <c r="S6" i="3"/>
  <c r="S30" i="3" s="1"/>
  <c r="T6" i="3"/>
  <c r="U6" i="3"/>
  <c r="V6" i="3"/>
  <c r="W6" i="3"/>
  <c r="W30" i="3" s="1"/>
  <c r="X6" i="3"/>
  <c r="Y6" i="3"/>
  <c r="Z6" i="3"/>
  <c r="AA6" i="3"/>
  <c r="AA30" i="3" s="1"/>
  <c r="AB6" i="3"/>
  <c r="AC6" i="3"/>
  <c r="AD6" i="3"/>
  <c r="AE6" i="3"/>
  <c r="AE30" i="3" s="1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C7" i="3"/>
  <c r="D7" i="3"/>
  <c r="F7" i="3"/>
  <c r="G7" i="3"/>
  <c r="H7" i="3"/>
  <c r="H31" i="3" s="1"/>
  <c r="I7" i="3"/>
  <c r="I41" i="3" s="1"/>
  <c r="J7" i="3"/>
  <c r="K7" i="3"/>
  <c r="L7" i="3"/>
  <c r="L31" i="3" s="1"/>
  <c r="M7" i="3"/>
  <c r="M41" i="3" s="1"/>
  <c r="N7" i="3"/>
  <c r="O7" i="3"/>
  <c r="P7" i="3"/>
  <c r="P31" i="3" s="1"/>
  <c r="Q7" i="3"/>
  <c r="Q31" i="3" s="1"/>
  <c r="R7" i="3"/>
  <c r="S7" i="3"/>
  <c r="T7" i="3"/>
  <c r="T31" i="3" s="1"/>
  <c r="U7" i="3"/>
  <c r="U31" i="3" s="1"/>
  <c r="V7" i="3"/>
  <c r="W7" i="3"/>
  <c r="X7" i="3"/>
  <c r="X31" i="3" s="1"/>
  <c r="Y7" i="3"/>
  <c r="Y32" i="3" s="1"/>
  <c r="Z7" i="3"/>
  <c r="Z41" i="3" s="1"/>
  <c r="AA7" i="3"/>
  <c r="AA31" i="3" s="1"/>
  <c r="AB7" i="3"/>
  <c r="AB31" i="3" s="1"/>
  <c r="AC7" i="3"/>
  <c r="AC41" i="3" s="1"/>
  <c r="AD7" i="3"/>
  <c r="AD41" i="3" s="1"/>
  <c r="AE7" i="3"/>
  <c r="AE31" i="3" s="1"/>
  <c r="AF7" i="3"/>
  <c r="AF31" i="3" s="1"/>
  <c r="AG7" i="3"/>
  <c r="AG31" i="3" s="1"/>
  <c r="AH7" i="3"/>
  <c r="AI7" i="3"/>
  <c r="AJ7" i="3"/>
  <c r="AK7" i="3"/>
  <c r="AL7" i="3"/>
  <c r="AM7" i="3"/>
  <c r="AN7" i="3"/>
  <c r="AO7" i="3"/>
  <c r="AP7" i="3"/>
  <c r="AQ7" i="3"/>
  <c r="AR7" i="3"/>
  <c r="AS7" i="3"/>
  <c r="C8" i="3"/>
  <c r="D8" i="3"/>
  <c r="F8" i="3"/>
  <c r="G8" i="3"/>
  <c r="G32" i="3" s="1"/>
  <c r="H8" i="3"/>
  <c r="I8" i="3"/>
  <c r="J8" i="3"/>
  <c r="K8" i="3"/>
  <c r="K32" i="3" s="1"/>
  <c r="L8" i="3"/>
  <c r="M8" i="3"/>
  <c r="N8" i="3"/>
  <c r="O8" i="3"/>
  <c r="O32" i="3" s="1"/>
  <c r="P8" i="3"/>
  <c r="Q8" i="3"/>
  <c r="R8" i="3"/>
  <c r="S8" i="3"/>
  <c r="S32" i="3" s="1"/>
  <c r="T8" i="3"/>
  <c r="U8" i="3"/>
  <c r="V8" i="3"/>
  <c r="W8" i="3"/>
  <c r="W32" i="3" s="1"/>
  <c r="X8" i="3"/>
  <c r="Y8" i="3"/>
  <c r="Z8" i="3"/>
  <c r="AA8" i="3"/>
  <c r="AA32" i="3" s="1"/>
  <c r="AB8" i="3"/>
  <c r="AC8" i="3"/>
  <c r="AD8" i="3"/>
  <c r="AE8" i="3"/>
  <c r="AE32" i="3" s="1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C9" i="3"/>
  <c r="D9" i="3"/>
  <c r="F9" i="3"/>
  <c r="G9" i="3"/>
  <c r="H9" i="3"/>
  <c r="I9" i="3"/>
  <c r="I33" i="3" s="1"/>
  <c r="J9" i="3"/>
  <c r="K9" i="3"/>
  <c r="L9" i="3"/>
  <c r="M9" i="3"/>
  <c r="M33" i="3" s="1"/>
  <c r="N9" i="3"/>
  <c r="O9" i="3"/>
  <c r="P9" i="3"/>
  <c r="Q9" i="3"/>
  <c r="Q33" i="3" s="1"/>
  <c r="R9" i="3"/>
  <c r="S9" i="3"/>
  <c r="T9" i="3"/>
  <c r="U9" i="3"/>
  <c r="U34" i="3" s="1"/>
  <c r="V9" i="3"/>
  <c r="W9" i="3"/>
  <c r="X9" i="3"/>
  <c r="Y9" i="3"/>
  <c r="Y33" i="3" s="1"/>
  <c r="Z9" i="3"/>
  <c r="AA9" i="3"/>
  <c r="AB9" i="3"/>
  <c r="AC9" i="3"/>
  <c r="AC33" i="3" s="1"/>
  <c r="AD9" i="3"/>
  <c r="AE9" i="3"/>
  <c r="AF9" i="3"/>
  <c r="AG9" i="3"/>
  <c r="AG33" i="3" s="1"/>
  <c r="AH9" i="3"/>
  <c r="AI9" i="3"/>
  <c r="AJ9" i="3"/>
  <c r="AK9" i="3"/>
  <c r="AL9" i="3"/>
  <c r="AM9" i="3"/>
  <c r="AN9" i="3"/>
  <c r="AO9" i="3"/>
  <c r="AP9" i="3"/>
  <c r="AQ9" i="3"/>
  <c r="AR9" i="3"/>
  <c r="AS9" i="3"/>
  <c r="C10" i="3"/>
  <c r="D10" i="3"/>
  <c r="F10" i="3"/>
  <c r="G10" i="3"/>
  <c r="G34" i="3" s="1"/>
  <c r="H10" i="3"/>
  <c r="H45" i="3" s="1"/>
  <c r="I10" i="3"/>
  <c r="I45" i="3" s="1"/>
  <c r="J10" i="3"/>
  <c r="K10" i="3"/>
  <c r="K34" i="3" s="1"/>
  <c r="L10" i="3"/>
  <c r="L45" i="3" s="1"/>
  <c r="M10" i="3"/>
  <c r="M45" i="3" s="1"/>
  <c r="N10" i="3"/>
  <c r="O10" i="3"/>
  <c r="O45" i="3" s="1"/>
  <c r="P10" i="3"/>
  <c r="P45" i="3" s="1"/>
  <c r="Q10" i="3"/>
  <c r="Q45" i="3" s="1"/>
  <c r="R10" i="3"/>
  <c r="S10" i="3"/>
  <c r="S45" i="3" s="1"/>
  <c r="T10" i="3"/>
  <c r="T45" i="3" s="1"/>
  <c r="U10" i="3"/>
  <c r="U45" i="3" s="1"/>
  <c r="V10" i="3"/>
  <c r="W10" i="3"/>
  <c r="W34" i="3" s="1"/>
  <c r="X10" i="3"/>
  <c r="X45" i="3" s="1"/>
  <c r="Y10" i="3"/>
  <c r="Y45" i="3" s="1"/>
  <c r="Z10" i="3"/>
  <c r="AA10" i="3"/>
  <c r="AA34" i="3" s="1"/>
  <c r="AB10" i="3"/>
  <c r="AB45" i="3" s="1"/>
  <c r="AC10" i="3"/>
  <c r="AC45" i="3" s="1"/>
  <c r="AD10" i="3"/>
  <c r="AE10" i="3"/>
  <c r="AE45" i="3" s="1"/>
  <c r="AF10" i="3"/>
  <c r="AF45" i="3" s="1"/>
  <c r="AG10" i="3"/>
  <c r="AG45" i="3" s="1"/>
  <c r="AH10" i="3"/>
  <c r="AI10" i="3"/>
  <c r="AJ10" i="3"/>
  <c r="AK10" i="3"/>
  <c r="AL10" i="3"/>
  <c r="AM10" i="3"/>
  <c r="AN10" i="3"/>
  <c r="AO10" i="3"/>
  <c r="AP10" i="3"/>
  <c r="AQ10" i="3"/>
  <c r="AR10" i="3"/>
  <c r="AS10" i="3"/>
  <c r="C11" i="3"/>
  <c r="D11" i="3"/>
  <c r="F11" i="3"/>
  <c r="G11" i="3"/>
  <c r="G44" i="3" s="1"/>
  <c r="H11" i="3"/>
  <c r="I11" i="3"/>
  <c r="I35" i="3" s="1"/>
  <c r="J11" i="3"/>
  <c r="K11" i="3"/>
  <c r="K44" i="3" s="1"/>
  <c r="L11" i="3"/>
  <c r="M11" i="3"/>
  <c r="M44" i="3" s="1"/>
  <c r="N11" i="3"/>
  <c r="O11" i="3"/>
  <c r="O44" i="3" s="1"/>
  <c r="P11" i="3"/>
  <c r="Q11" i="3"/>
  <c r="Q35" i="3" s="1"/>
  <c r="R11" i="3"/>
  <c r="S11" i="3"/>
  <c r="S44" i="3" s="1"/>
  <c r="T11" i="3"/>
  <c r="U11" i="3"/>
  <c r="U38" i="3" s="1"/>
  <c r="V11" i="3"/>
  <c r="W11" i="3"/>
  <c r="W44" i="3" s="1"/>
  <c r="X11" i="3"/>
  <c r="Y11" i="3"/>
  <c r="Y35" i="3" s="1"/>
  <c r="Z11" i="3"/>
  <c r="AA11" i="3"/>
  <c r="AA44" i="3" s="1"/>
  <c r="AB11" i="3"/>
  <c r="AC11" i="3"/>
  <c r="AC44" i="3" s="1"/>
  <c r="AD11" i="3"/>
  <c r="AE11" i="3"/>
  <c r="AE44" i="3" s="1"/>
  <c r="AF11" i="3"/>
  <c r="AG11" i="3"/>
  <c r="AG35" i="3" s="1"/>
  <c r="AH11" i="3"/>
  <c r="AI11" i="3"/>
  <c r="AJ11" i="3"/>
  <c r="AK11" i="3"/>
  <c r="AL11" i="3"/>
  <c r="AM11" i="3"/>
  <c r="AN11" i="3"/>
  <c r="AO11" i="3"/>
  <c r="AP11" i="3"/>
  <c r="AQ11" i="3"/>
  <c r="AR11" i="3"/>
  <c r="AS11" i="3"/>
  <c r="B3" i="3"/>
  <c r="B4" i="3"/>
  <c r="B5" i="3"/>
  <c r="B6" i="3"/>
  <c r="B7" i="3"/>
  <c r="B8" i="3"/>
  <c r="B9" i="3"/>
  <c r="B10" i="3"/>
  <c r="B11" i="3"/>
  <c r="B2" i="3"/>
  <c r="E29" i="3"/>
  <c r="E30" i="3"/>
  <c r="E33" i="3"/>
  <c r="E27" i="3"/>
  <c r="E38" i="3"/>
  <c r="H44" i="3"/>
  <c r="J44" i="3"/>
  <c r="L44" i="3"/>
  <c r="N44" i="3"/>
  <c r="P44" i="3"/>
  <c r="Q44" i="3"/>
  <c r="R44" i="3"/>
  <c r="T44" i="3"/>
  <c r="V44" i="3"/>
  <c r="X44" i="3"/>
  <c r="Z44" i="3"/>
  <c r="AB44" i="3"/>
  <c r="AD44" i="3"/>
  <c r="AF44" i="3"/>
  <c r="AG44" i="3"/>
  <c r="F44" i="3"/>
  <c r="AB41" i="3"/>
  <c r="AF41" i="3"/>
  <c r="AG41" i="3"/>
  <c r="H41" i="3"/>
  <c r="J41" i="3"/>
  <c r="L41" i="3"/>
  <c r="N41" i="3"/>
  <c r="P41" i="3"/>
  <c r="Q41" i="3"/>
  <c r="R41" i="3"/>
  <c r="T41" i="3"/>
  <c r="V41" i="3"/>
  <c r="X41" i="3"/>
  <c r="F41" i="3"/>
  <c r="H38" i="3"/>
  <c r="I38" i="3"/>
  <c r="J38" i="3"/>
  <c r="L38" i="3"/>
  <c r="N38" i="3"/>
  <c r="P38" i="3"/>
  <c r="R38" i="3"/>
  <c r="T38" i="3"/>
  <c r="V38" i="3"/>
  <c r="X38" i="3"/>
  <c r="Y38" i="3"/>
  <c r="Z38" i="3"/>
  <c r="AB38" i="3"/>
  <c r="AD38" i="3"/>
  <c r="AF38" i="3"/>
  <c r="F38" i="3"/>
  <c r="H35" i="3"/>
  <c r="L35" i="3"/>
  <c r="P35" i="3"/>
  <c r="T35" i="3"/>
  <c r="X35" i="3"/>
  <c r="AB35" i="3"/>
  <c r="AF35" i="3"/>
  <c r="F28" i="3"/>
  <c r="I28" i="3"/>
  <c r="J28" i="3"/>
  <c r="N28" i="3"/>
  <c r="R28" i="3"/>
  <c r="T28" i="3"/>
  <c r="V28" i="3"/>
  <c r="Y28" i="3"/>
  <c r="Z28" i="3"/>
  <c r="AD28" i="3"/>
  <c r="H29" i="3"/>
  <c r="L29" i="3"/>
  <c r="M29" i="3"/>
  <c r="P29" i="3"/>
  <c r="R29" i="3"/>
  <c r="T29" i="3"/>
  <c r="X29" i="3"/>
  <c r="AB29" i="3"/>
  <c r="AC29" i="3"/>
  <c r="AF29" i="3"/>
  <c r="F30" i="3"/>
  <c r="H30" i="3"/>
  <c r="I30" i="3"/>
  <c r="J30" i="3"/>
  <c r="L30" i="3"/>
  <c r="M30" i="3"/>
  <c r="N30" i="3"/>
  <c r="P30" i="3"/>
  <c r="Q30" i="3"/>
  <c r="R30" i="3"/>
  <c r="T30" i="3"/>
  <c r="U30" i="3"/>
  <c r="V30" i="3"/>
  <c r="X30" i="3"/>
  <c r="Y30" i="3"/>
  <c r="Z30" i="3"/>
  <c r="AB30" i="3"/>
  <c r="AC30" i="3"/>
  <c r="AD30" i="3"/>
  <c r="AF30" i="3"/>
  <c r="AG30" i="3"/>
  <c r="F32" i="3"/>
  <c r="H32" i="3"/>
  <c r="J32" i="3"/>
  <c r="L32" i="3"/>
  <c r="N32" i="3"/>
  <c r="P32" i="3"/>
  <c r="Q32" i="3"/>
  <c r="R32" i="3"/>
  <c r="T32" i="3"/>
  <c r="V32" i="3"/>
  <c r="X32" i="3"/>
  <c r="Z32" i="3"/>
  <c r="AB32" i="3"/>
  <c r="AD32" i="3"/>
  <c r="AF32" i="3"/>
  <c r="AG32" i="3"/>
  <c r="F33" i="3"/>
  <c r="H33" i="3"/>
  <c r="J33" i="3"/>
  <c r="L33" i="3"/>
  <c r="N33" i="3"/>
  <c r="P33" i="3"/>
  <c r="R33" i="3"/>
  <c r="T33" i="3"/>
  <c r="U33" i="3"/>
  <c r="V33" i="3"/>
  <c r="X33" i="3"/>
  <c r="Z33" i="3"/>
  <c r="AB33" i="3"/>
  <c r="AD33" i="3"/>
  <c r="AF33" i="3"/>
  <c r="H34" i="3"/>
  <c r="I34" i="3"/>
  <c r="L34" i="3"/>
  <c r="O34" i="3"/>
  <c r="P34" i="3"/>
  <c r="T34" i="3"/>
  <c r="X34" i="3"/>
  <c r="Y34" i="3"/>
  <c r="AB34" i="3"/>
  <c r="AE34" i="3"/>
  <c r="AF34" i="3"/>
  <c r="AD27" i="3"/>
  <c r="AE27" i="3"/>
  <c r="AG27" i="3"/>
  <c r="Z27" i="3"/>
  <c r="AA27" i="3"/>
  <c r="AC27" i="3"/>
  <c r="U27" i="3"/>
  <c r="V27" i="3"/>
  <c r="Y27" i="3"/>
  <c r="I27" i="3"/>
  <c r="J27" i="3"/>
  <c r="M27" i="3"/>
  <c r="N27" i="3"/>
  <c r="Q27" i="3"/>
  <c r="R27" i="3"/>
  <c r="R40" i="3" s="1"/>
  <c r="F27" i="3"/>
  <c r="E16" i="2"/>
  <c r="E17" i="2"/>
  <c r="E18" i="2"/>
  <c r="E19" i="2"/>
  <c r="E20" i="2"/>
  <c r="E21" i="2"/>
  <c r="E22" i="2"/>
  <c r="E23" i="2"/>
  <c r="E24" i="2"/>
  <c r="E15" i="2"/>
  <c r="E17" i="1"/>
  <c r="E18" i="1"/>
  <c r="E19" i="1"/>
  <c r="E20" i="1"/>
  <c r="E21" i="1"/>
  <c r="E22" i="1"/>
  <c r="E23" i="1"/>
  <c r="E24" i="1"/>
  <c r="E16" i="1"/>
  <c r="E15" i="1"/>
  <c r="J40" i="3" l="1"/>
  <c r="N40" i="3"/>
  <c r="Q40" i="3"/>
  <c r="AD40" i="3"/>
  <c r="AC34" i="3"/>
  <c r="S34" i="3"/>
  <c r="M34" i="3"/>
  <c r="M37" i="3" s="1"/>
  <c r="U32" i="3"/>
  <c r="AG29" i="3"/>
  <c r="Q29" i="3"/>
  <c r="Q37" i="3" s="1"/>
  <c r="X28" i="3"/>
  <c r="X37" i="3" s="1"/>
  <c r="H28" i="3"/>
  <c r="AC35" i="3"/>
  <c r="U35" i="3"/>
  <c r="U43" i="3" s="1"/>
  <c r="M35" i="3"/>
  <c r="AC38" i="3"/>
  <c r="M38" i="3"/>
  <c r="U41" i="3"/>
  <c r="U44" i="3"/>
  <c r="AD35" i="3"/>
  <c r="Z35" i="3"/>
  <c r="V35" i="3"/>
  <c r="R35" i="3"/>
  <c r="N35" i="3"/>
  <c r="J35" i="3"/>
  <c r="F35" i="3"/>
  <c r="AC31" i="3"/>
  <c r="AC40" i="3" s="1"/>
  <c r="Y31" i="3"/>
  <c r="M31" i="3"/>
  <c r="I31" i="3"/>
  <c r="E34" i="3"/>
  <c r="Z40" i="3"/>
  <c r="L27" i="3"/>
  <c r="I32" i="3"/>
  <c r="U29" i="3"/>
  <c r="U40" i="3" s="1"/>
  <c r="AB28" i="3"/>
  <c r="AB40" i="3" s="1"/>
  <c r="AG38" i="3"/>
  <c r="Q38" i="3"/>
  <c r="Y41" i="3"/>
  <c r="Y44" i="3"/>
  <c r="I44" i="3"/>
  <c r="W41" i="3"/>
  <c r="S41" i="3"/>
  <c r="O41" i="3"/>
  <c r="K41" i="3"/>
  <c r="G41" i="3"/>
  <c r="AA45" i="3"/>
  <c r="W45" i="3"/>
  <c r="K45" i="3"/>
  <c r="G45" i="3"/>
  <c r="M40" i="3"/>
  <c r="P27" i="3"/>
  <c r="AG34" i="3"/>
  <c r="Q34" i="3"/>
  <c r="Q43" i="3" s="1"/>
  <c r="AF27" i="3"/>
  <c r="AF40" i="3" s="1"/>
  <c r="AC32" i="3"/>
  <c r="M32" i="3"/>
  <c r="W31" i="3"/>
  <c r="S31" i="3"/>
  <c r="S37" i="3" s="1"/>
  <c r="O31" i="3"/>
  <c r="K31" i="3"/>
  <c r="G31" i="3"/>
  <c r="E35" i="3"/>
  <c r="AD45" i="3"/>
  <c r="Z45" i="3"/>
  <c r="V45" i="3"/>
  <c r="R45" i="3"/>
  <c r="N45" i="3"/>
  <c r="J45" i="3"/>
  <c r="F45" i="3"/>
  <c r="E44" i="3"/>
  <c r="E31" i="3"/>
  <c r="E32" i="3"/>
  <c r="E41" i="3"/>
  <c r="E43" i="3"/>
  <c r="Y40" i="3"/>
  <c r="AG40" i="3"/>
  <c r="E40" i="3"/>
  <c r="AE33" i="3"/>
  <c r="AA33" i="3"/>
  <c r="W33" i="3"/>
  <c r="S33" i="3"/>
  <c r="O33" i="3"/>
  <c r="K33" i="3"/>
  <c r="K43" i="3" s="1"/>
  <c r="G33" i="3"/>
  <c r="AE29" i="3"/>
  <c r="AA29" i="3"/>
  <c r="AA37" i="3" s="1"/>
  <c r="W29" i="3"/>
  <c r="W40" i="3" s="1"/>
  <c r="S29" i="3"/>
  <c r="O29" i="3"/>
  <c r="O40" i="3" s="1"/>
  <c r="K29" i="3"/>
  <c r="K37" i="3" s="1"/>
  <c r="G29" i="3"/>
  <c r="G37" i="3" s="1"/>
  <c r="AE35" i="3"/>
  <c r="AA35" i="3"/>
  <c r="W35" i="3"/>
  <c r="S35" i="3"/>
  <c r="O35" i="3"/>
  <c r="K35" i="3"/>
  <c r="G35" i="3"/>
  <c r="I40" i="3"/>
  <c r="AD34" i="3"/>
  <c r="Z34" i="3"/>
  <c r="Z43" i="3" s="1"/>
  <c r="V34" i="3"/>
  <c r="V43" i="3" s="1"/>
  <c r="R34" i="3"/>
  <c r="R43" i="3" s="1"/>
  <c r="N34" i="3"/>
  <c r="J34" i="3"/>
  <c r="F34" i="3"/>
  <c r="F43" i="3" s="1"/>
  <c r="AE38" i="3"/>
  <c r="AA38" i="3"/>
  <c r="W38" i="3"/>
  <c r="S38" i="3"/>
  <c r="O38" i="3"/>
  <c r="K38" i="3"/>
  <c r="G38" i="3"/>
  <c r="AA43" i="3"/>
  <c r="W43" i="3"/>
  <c r="T40" i="3"/>
  <c r="P40" i="3"/>
  <c r="L40" i="3"/>
  <c r="H40" i="3"/>
  <c r="E37" i="3"/>
  <c r="AE40" i="3"/>
  <c r="K40" i="3"/>
  <c r="AD43" i="3"/>
  <c r="N43" i="3"/>
  <c r="J43" i="3"/>
  <c r="N37" i="3"/>
  <c r="J37" i="3"/>
  <c r="AA40" i="3"/>
  <c r="F40" i="3"/>
  <c r="AG43" i="3"/>
  <c r="AC43" i="3"/>
  <c r="Y43" i="3"/>
  <c r="I43" i="3"/>
  <c r="V40" i="3"/>
  <c r="AF43" i="3"/>
  <c r="AB43" i="3"/>
  <c r="X43" i="3"/>
  <c r="T43" i="3"/>
  <c r="P43" i="3"/>
  <c r="L43" i="3"/>
  <c r="H43" i="3"/>
  <c r="AD37" i="3"/>
  <c r="Z37" i="3"/>
  <c r="V37" i="3"/>
  <c r="AG37" i="3"/>
  <c r="Y37" i="3"/>
  <c r="U37" i="3"/>
  <c r="I37" i="3"/>
  <c r="AF37" i="3"/>
  <c r="AB37" i="3"/>
  <c r="T37" i="3"/>
  <c r="P37" i="3"/>
  <c r="L37" i="3"/>
  <c r="H37" i="3"/>
  <c r="G43" i="3" l="1"/>
  <c r="AC37" i="3"/>
  <c r="G40" i="3"/>
  <c r="AG48" i="3"/>
  <c r="Y48" i="3"/>
  <c r="AC48" i="3"/>
  <c r="R48" i="3"/>
  <c r="M48" i="3"/>
  <c r="J48" i="3"/>
  <c r="AD48" i="3"/>
  <c r="V48" i="3"/>
  <c r="Z48" i="3"/>
  <c r="O48" i="3"/>
  <c r="S48" i="3"/>
  <c r="N48" i="3"/>
  <c r="I48" i="3"/>
  <c r="AE48" i="3"/>
  <c r="W48" i="3"/>
  <c r="AA48" i="3"/>
  <c r="P48" i="3"/>
  <c r="T48" i="3"/>
  <c r="L48" i="3"/>
  <c r="H48" i="3"/>
  <c r="AF48" i="3"/>
  <c r="X48" i="3"/>
  <c r="AB48" i="3"/>
  <c r="Q48" i="3"/>
  <c r="U48" i="3"/>
  <c r="K48" i="3"/>
  <c r="G48" i="3"/>
  <c r="W37" i="3"/>
  <c r="M43" i="3"/>
  <c r="X40" i="3"/>
  <c r="F37" i="3"/>
  <c r="O37" i="3"/>
  <c r="AE43" i="3"/>
  <c r="S40" i="3"/>
  <c r="S43" i="3"/>
  <c r="AE37" i="3"/>
  <c r="O43" i="3"/>
  <c r="R37" i="3"/>
</calcChain>
</file>

<file path=xl/sharedStrings.xml><?xml version="1.0" encoding="utf-8"?>
<sst xmlns="http://schemas.openxmlformats.org/spreadsheetml/2006/main" count="176" uniqueCount="82">
  <si>
    <t>Agrope-
cuária</t>
  </si>
  <si>
    <t>Extrativa
mineral</t>
  </si>
  <si>
    <t>Extração de
petróleo e gás</t>
  </si>
  <si>
    <t>Minerais
não-metálicos</t>
  </si>
  <si>
    <t>Siderurgia</t>
  </si>
  <si>
    <t>Metalurgia
não-ferrosos</t>
  </si>
  <si>
    <t>Outros
metalúrgicos</t>
  </si>
  <si>
    <t>Máquinas
e tratores</t>
  </si>
  <si>
    <t>Material
elétrico</t>
  </si>
  <si>
    <t>Equipamentos
eletrônicos</t>
  </si>
  <si>
    <t>Automóveis,
caminhões e
ônibus</t>
  </si>
  <si>
    <t>Outros veículos
e peças</t>
  </si>
  <si>
    <t>Madeira e
mobiliário</t>
  </si>
  <si>
    <t>Papel e gráfica</t>
  </si>
  <si>
    <t>Indústria
da borracha</t>
  </si>
  <si>
    <t>Elementos
químicos</t>
  </si>
  <si>
    <t>Refino
do petróleo</t>
  </si>
  <si>
    <t>Químicos
diversos</t>
  </si>
  <si>
    <t>Farmacêutica
e de perfumaria</t>
  </si>
  <si>
    <t>Artigos
de plástico</t>
  </si>
  <si>
    <t>Indústria
têxtil</t>
  </si>
  <si>
    <t>Artigos
do vestuário</t>
  </si>
  <si>
    <t>Fabricação
de calçados</t>
  </si>
  <si>
    <t>Indústria
do café</t>
  </si>
  <si>
    <t>Beneficiamento de
produtos vegetais</t>
  </si>
  <si>
    <t>Abate
de animais</t>
  </si>
  <si>
    <t>Indústria
de laticínios</t>
  </si>
  <si>
    <t>Indústria
de açúcar</t>
  </si>
  <si>
    <t>Fabricação
de óleos vegetais</t>
  </si>
  <si>
    <t>Outros
produtos alimentares</t>
  </si>
  <si>
    <t>Indústrias
diversas</t>
  </si>
  <si>
    <t>Serviços industriais
de utilidade pública</t>
  </si>
  <si>
    <t>Construção
civil</t>
  </si>
  <si>
    <t>Comércio</t>
  </si>
  <si>
    <t>Transporte</t>
  </si>
  <si>
    <t>Comunicações</t>
  </si>
  <si>
    <t>Instituições
financeiras</t>
  </si>
  <si>
    <t>Serviços
prestados às famílias</t>
  </si>
  <si>
    <t>Serviços
prestados às empresas</t>
  </si>
  <si>
    <t>Aluguel
de imóveis</t>
  </si>
  <si>
    <t>Administração
pública</t>
  </si>
  <si>
    <t>Serviços privados
não-mercantis</t>
  </si>
  <si>
    <t>Total da
atividade</t>
  </si>
  <si>
    <t>1999/1990</t>
  </si>
  <si>
    <t>1999/1995</t>
  </si>
  <si>
    <t>soma 1990-99</t>
  </si>
  <si>
    <t>soma 1990-95</t>
  </si>
  <si>
    <t>1990/1995</t>
  </si>
  <si>
    <t>soma 96-99</t>
  </si>
  <si>
    <t>IT</t>
  </si>
  <si>
    <t>it</t>
  </si>
  <si>
    <t>correlação it</t>
  </si>
  <si>
    <t>1998/1995</t>
  </si>
  <si>
    <t>1999/1998</t>
  </si>
  <si>
    <t>1. Minerais
não-metálicos</t>
  </si>
  <si>
    <t>2.  Siderurgia</t>
  </si>
  <si>
    <t>3. Metalurgia
não-ferrosos</t>
  </si>
  <si>
    <t>4. Outros
metalúrgicos</t>
  </si>
  <si>
    <t>5, Máquinas
e tratores</t>
  </si>
  <si>
    <t>6. Material
elétrico</t>
  </si>
  <si>
    <t>7. Equipamentos
eletrônicos</t>
  </si>
  <si>
    <t>8. Automóveis,
caminhões e
ônibus</t>
  </si>
  <si>
    <t>9. Outros veículos
e peças</t>
  </si>
  <si>
    <t>10. Madeira e
mobiliário</t>
  </si>
  <si>
    <t>11. Papel e gráfica</t>
  </si>
  <si>
    <t>12. Indústria
da borracha</t>
  </si>
  <si>
    <t>13. Elementos
químicos</t>
  </si>
  <si>
    <t>14. Refino
do petróleo</t>
  </si>
  <si>
    <t>15. Químicos
diversos</t>
  </si>
  <si>
    <t>16.Farmacêutica
e de perfumaria</t>
  </si>
  <si>
    <t>17. Artigos
de plástico</t>
  </si>
  <si>
    <t>18. Indústria
têxtil</t>
  </si>
  <si>
    <t>19. Artigos
do vestuário</t>
  </si>
  <si>
    <t>20. Fabricação
de calçados</t>
  </si>
  <si>
    <t>21. Indústria
do café</t>
  </si>
  <si>
    <t>22. Beneficiamento de
produtos vegetais</t>
  </si>
  <si>
    <t>23. Abate
de animais</t>
  </si>
  <si>
    <t>24. Indústria
de laticínios</t>
  </si>
  <si>
    <t>25. Indústria
de açúcar</t>
  </si>
  <si>
    <t>26. Fabricação
de óleos vegetais</t>
  </si>
  <si>
    <t>27.Outros
produtos alimentares</t>
  </si>
  <si>
    <t>28. Indústrias
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</si>
</sst>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6"/>
      <name val="Univers"/>
      <family val="2"/>
    </font>
    <font>
      <sz val="11"/>
      <color theme="1"/>
      <name val="Calibri"/>
      <family val="2"/>
      <scheme val="minor"/>
    </font>
    <font>
      <b/>
      <sz val="6"/>
      <name val="Univers"/>
      <family val="2"/>
    </font>
    <font>
      <b/>
      <sz val="6"/>
      <color theme="1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vertical="center" wrapText="1"/>
    </xf>
    <xf numFmtId="1" fontId="0" fillId="0" borderId="0" xfId="0" applyNumberFormat="1"/>
    <xf numFmtId="44" fontId="0" fillId="0" borderId="0" xfId="1" applyFont="1"/>
    <xf numFmtId="9" fontId="0" fillId="0" borderId="0" xfId="2" applyFont="1"/>
    <xf numFmtId="164" fontId="0" fillId="0" borderId="0" xfId="2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4" fontId="0" fillId="4" borderId="0" xfId="2" applyNumberFormat="1" applyFont="1" applyFill="1"/>
    <xf numFmtId="43" fontId="0" fillId="0" borderId="0" xfId="3" applyFont="1"/>
    <xf numFmtId="0" fontId="0" fillId="5" borderId="0" xfId="0" applyFill="1"/>
    <xf numFmtId="164" fontId="0" fillId="5" borderId="0" xfId="2" applyNumberFormat="1" applyFont="1" applyFill="1"/>
    <xf numFmtId="164" fontId="0" fillId="6" borderId="0" xfId="2" applyNumberFormat="1" applyFont="1" applyFill="1"/>
    <xf numFmtId="164" fontId="0" fillId="7" borderId="0" xfId="2" applyNumberFormat="1" applyFont="1" applyFill="1"/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2 - Produtividade na 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Produtividade!$E$1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Produtividade!$A$19:$A$23</c:f>
              <c:numCache>
                <c:formatCode>General</c:formatCode>
                <c:ptCount val="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</c:numCache>
            </c:numRef>
          </c:cat>
          <c:val>
            <c:numRef>
              <c:f>Produtividade!$E$7:$E$11</c:f>
              <c:numCache>
                <c:formatCode>_(* #,##0.00_);_(* \(#,##0.00\);_(* "-"??_);_(@_)</c:formatCode>
                <c:ptCount val="5"/>
                <c:pt idx="0">
                  <c:v>16346.119066359817</c:v>
                </c:pt>
                <c:pt idx="1">
                  <c:v>16938.790162773425</c:v>
                </c:pt>
                <c:pt idx="2">
                  <c:v>17834.447402602735</c:v>
                </c:pt>
                <c:pt idx="3">
                  <c:v>17995.314930570799</c:v>
                </c:pt>
                <c:pt idx="4">
                  <c:v>16683.296386361926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9-4A8A-AB5E-543CF7E3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181376"/>
        <c:axId val="661177056"/>
      </c:lineChart>
      <c:catAx>
        <c:axId val="66118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1177056"/>
        <c:crosses val="autoZero"/>
        <c:auto val="1"/>
        <c:lblAlgn val="ctr"/>
        <c:lblOffset val="100"/>
        <c:noMultiLvlLbl val="0"/>
      </c:catAx>
      <c:valAx>
        <c:axId val="661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118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4 - Correlação da evolução da IT com os Gêneros </a:t>
            </a:r>
            <a:r>
              <a:rPr lang="en-US" baseline="0"/>
              <a:t> - 1996 - 1999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986118713770413E-2"/>
          <c:y val="0.1213503926190935"/>
          <c:w val="0.92875363173186243"/>
          <c:h val="0.85071014630206687"/>
        </c:manualLayout>
      </c:layout>
      <c:barChart>
        <c:barDir val="col"/>
        <c:grouping val="clustered"/>
        <c:varyColors val="0"/>
        <c:ser>
          <c:idx val="0"/>
          <c:order val="0"/>
          <c:tx>
            <c:v>corr com it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Produtividade!$F$47:$AG$47</c:f>
              <c:strCache>
                <c:ptCount val="28"/>
                <c:pt idx="0">
                  <c:v>1. Minerais
não-metálicos</c:v>
                </c:pt>
                <c:pt idx="1">
                  <c:v>2.  Siderurgia</c:v>
                </c:pt>
                <c:pt idx="2">
                  <c:v>3. Metalurgia
não-ferrosos</c:v>
                </c:pt>
                <c:pt idx="3">
                  <c:v>4. Outros
metalúrgicos</c:v>
                </c:pt>
                <c:pt idx="4">
                  <c:v>5, Máquinas
e tratores</c:v>
                </c:pt>
                <c:pt idx="5">
                  <c:v>6. Material
elétrico</c:v>
                </c:pt>
                <c:pt idx="6">
                  <c:v>7. Equipamentos
eletrônicos</c:v>
                </c:pt>
                <c:pt idx="7">
                  <c:v>8. Automóveis,
caminhões e
ônibus</c:v>
                </c:pt>
                <c:pt idx="8">
                  <c:v>9. Outros veículos
e peças</c:v>
                </c:pt>
                <c:pt idx="9">
                  <c:v>10. Madeira e
mobiliário</c:v>
                </c:pt>
                <c:pt idx="10">
                  <c:v>11. Papel e gráfica</c:v>
                </c:pt>
                <c:pt idx="11">
                  <c:v>12. Indústria
da borracha</c:v>
                </c:pt>
                <c:pt idx="12">
                  <c:v>13. Elementos
químicos</c:v>
                </c:pt>
                <c:pt idx="13">
                  <c:v>14. Refino
do petróleo</c:v>
                </c:pt>
                <c:pt idx="14">
                  <c:v>15. Químicos
diversos</c:v>
                </c:pt>
                <c:pt idx="15">
                  <c:v>16.Farmacêutica
e de perfumaria</c:v>
                </c:pt>
                <c:pt idx="16">
                  <c:v>17. Artigos
de plástico</c:v>
                </c:pt>
                <c:pt idx="17">
                  <c:v>18. Indústria
têxtil</c:v>
                </c:pt>
                <c:pt idx="18">
                  <c:v>19. Artigos
do vestuário</c:v>
                </c:pt>
                <c:pt idx="19">
                  <c:v>20. Fabricação
de calçados</c:v>
                </c:pt>
                <c:pt idx="20">
                  <c:v>21. Indústria
do café</c:v>
                </c:pt>
                <c:pt idx="21">
                  <c:v>22. Beneficiamento de
produtos vegetais</c:v>
                </c:pt>
                <c:pt idx="22">
                  <c:v>23. Abate
de animais</c:v>
                </c:pt>
                <c:pt idx="23">
                  <c:v>24. Indústria
de laticínios</c:v>
                </c:pt>
                <c:pt idx="24">
                  <c:v>25. Indústria
de açúcar</c:v>
                </c:pt>
                <c:pt idx="25">
                  <c:v>26. Fabricação
de óleos vegetais</c:v>
                </c:pt>
                <c:pt idx="26">
                  <c:v>27.Outros
produtos alimentares</c:v>
                </c:pt>
                <c:pt idx="27">
                  <c:v>28. Indústrias
diversas</c:v>
                </c:pt>
              </c:strCache>
            </c:strRef>
          </c:cat>
          <c:val>
            <c:numRef>
              <c:f>Produtividade!$F$48:$AG$48</c:f>
              <c:numCache>
                <c:formatCode>General</c:formatCode>
                <c:ptCount val="28"/>
                <c:pt idx="0">
                  <c:v>0.61453389325053376</c:v>
                </c:pt>
                <c:pt idx="1">
                  <c:v>0.97306364345678698</c:v>
                </c:pt>
                <c:pt idx="2">
                  <c:v>0.90755747242997753</c:v>
                </c:pt>
                <c:pt idx="3">
                  <c:v>0.71981782865032828</c:v>
                </c:pt>
                <c:pt idx="4">
                  <c:v>0.99059969277259574</c:v>
                </c:pt>
                <c:pt idx="5">
                  <c:v>0.80642515847683205</c:v>
                </c:pt>
                <c:pt idx="6">
                  <c:v>0.96339973324185157</c:v>
                </c:pt>
                <c:pt idx="7">
                  <c:v>0.96128142210796419</c:v>
                </c:pt>
                <c:pt idx="8">
                  <c:v>0.87738252449737431</c:v>
                </c:pt>
                <c:pt idx="9">
                  <c:v>7.3766587897321823E-2</c:v>
                </c:pt>
                <c:pt idx="10">
                  <c:v>0.50846020969266081</c:v>
                </c:pt>
                <c:pt idx="11">
                  <c:v>-0.72509800298846183</c:v>
                </c:pt>
                <c:pt idx="12">
                  <c:v>-0.93784244835796715</c:v>
                </c:pt>
                <c:pt idx="13">
                  <c:v>0.9109117101459463</c:v>
                </c:pt>
                <c:pt idx="14">
                  <c:v>-0.11566997009577536</c:v>
                </c:pt>
                <c:pt idx="15">
                  <c:v>0.91020760194316708</c:v>
                </c:pt>
                <c:pt idx="16">
                  <c:v>0.77658398704952214</c:v>
                </c:pt>
                <c:pt idx="17">
                  <c:v>0.58083681217646599</c:v>
                </c:pt>
                <c:pt idx="18">
                  <c:v>0.94135915202296605</c:v>
                </c:pt>
                <c:pt idx="19">
                  <c:v>8.543351617567696E-2</c:v>
                </c:pt>
                <c:pt idx="20">
                  <c:v>0.8498963592226334</c:v>
                </c:pt>
                <c:pt idx="21">
                  <c:v>0.71039305360847083</c:v>
                </c:pt>
                <c:pt idx="22">
                  <c:v>0.89024250457295795</c:v>
                </c:pt>
                <c:pt idx="23">
                  <c:v>-4.8016603958061045E-2</c:v>
                </c:pt>
                <c:pt idx="24">
                  <c:v>-0.81025651823952416</c:v>
                </c:pt>
                <c:pt idx="25">
                  <c:v>0.49711908575663544</c:v>
                </c:pt>
                <c:pt idx="26">
                  <c:v>0.78649207613730121</c:v>
                </c:pt>
                <c:pt idx="27">
                  <c:v>-0.14032713071811415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1-40A3-A8C0-1F783124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113640"/>
        <c:axId val="615118680"/>
      </c:barChart>
      <c:catAx>
        <c:axId val="61511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118680"/>
        <c:crosses val="autoZero"/>
        <c:auto val="1"/>
        <c:lblAlgn val="ctr"/>
        <c:lblOffset val="100"/>
        <c:noMultiLvlLbl val="0"/>
      </c:catAx>
      <c:valAx>
        <c:axId val="61511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11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3 - Taxa de variação da produtivividade de 1995 a 1998 </a:t>
            </a:r>
          </a:p>
          <a:p>
            <a:pPr>
              <a:defRPr/>
            </a:pPr>
            <a:r>
              <a:rPr lang="en-US"/>
              <a:t>IT</a:t>
            </a:r>
            <a:r>
              <a:rPr lang="en-US" baseline="0"/>
              <a:t> e subsetores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Variação da produtividade 95-99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Produtividade!$E$47:$AG$47</c:f>
              <c:strCache>
                <c:ptCount val="29"/>
                <c:pt idx="0">
                  <c:v>IT</c:v>
                </c:pt>
                <c:pt idx="1">
                  <c:v>1. Minerais
não-metálicos</c:v>
                </c:pt>
                <c:pt idx="2">
                  <c:v>2.  Siderurgia</c:v>
                </c:pt>
                <c:pt idx="3">
                  <c:v>3. Metalurgia
não-ferrosos</c:v>
                </c:pt>
                <c:pt idx="4">
                  <c:v>4. Outros
metalúrgicos</c:v>
                </c:pt>
                <c:pt idx="5">
                  <c:v>5, Máquinas
e tratores</c:v>
                </c:pt>
                <c:pt idx="6">
                  <c:v>6. Material
elétrico</c:v>
                </c:pt>
                <c:pt idx="7">
                  <c:v>7. Equipamentos
eletrônicos</c:v>
                </c:pt>
                <c:pt idx="8">
                  <c:v>8. Automóveis,
caminhões e
ônibus</c:v>
                </c:pt>
                <c:pt idx="9">
                  <c:v>9. Outros veículos
e peças</c:v>
                </c:pt>
                <c:pt idx="10">
                  <c:v>10. Madeira e
mobiliário</c:v>
                </c:pt>
                <c:pt idx="11">
                  <c:v>11. Papel e gráfica</c:v>
                </c:pt>
                <c:pt idx="12">
                  <c:v>12. Indústria
da borracha</c:v>
                </c:pt>
                <c:pt idx="13">
                  <c:v>13. Elementos
químicos</c:v>
                </c:pt>
                <c:pt idx="14">
                  <c:v>14. Refino
do petróleo</c:v>
                </c:pt>
                <c:pt idx="15">
                  <c:v>15. Químicos
diversos</c:v>
                </c:pt>
                <c:pt idx="16">
                  <c:v>16.Farmacêutica
e de perfumaria</c:v>
                </c:pt>
                <c:pt idx="17">
                  <c:v>17. Artigos
de plástico</c:v>
                </c:pt>
                <c:pt idx="18">
                  <c:v>18. Indústria
têxtil</c:v>
                </c:pt>
                <c:pt idx="19">
                  <c:v>19. Artigos
do vestuário</c:v>
                </c:pt>
                <c:pt idx="20">
                  <c:v>20. Fabricação
de calçados</c:v>
                </c:pt>
                <c:pt idx="21">
                  <c:v>21. Indústria
do café</c:v>
                </c:pt>
                <c:pt idx="22">
                  <c:v>22. Beneficiamento de
produtos vegetais</c:v>
                </c:pt>
                <c:pt idx="23">
                  <c:v>23. Abate
de animais</c:v>
                </c:pt>
                <c:pt idx="24">
                  <c:v>24. Indústria
de laticínios</c:v>
                </c:pt>
                <c:pt idx="25">
                  <c:v>25. Indústria
de açúcar</c:v>
                </c:pt>
                <c:pt idx="26">
                  <c:v>26. Fabricação
de óleos vegetais</c:v>
                </c:pt>
                <c:pt idx="27">
                  <c:v>27.Outros
produtos alimentares</c:v>
                </c:pt>
                <c:pt idx="28">
                  <c:v>28. Indústrias
diversas</c:v>
                </c:pt>
              </c:strCache>
            </c:strRef>
          </c:cat>
          <c:val>
            <c:numRef>
              <c:f>Produtividade!$E$44:$AG$44</c:f>
              <c:numCache>
                <c:formatCode>0.0%</c:formatCode>
                <c:ptCount val="29"/>
                <c:pt idx="0">
                  <c:v>2.0627362289071804E-2</c:v>
                </c:pt>
                <c:pt idx="1">
                  <c:v>0.33361536648820489</c:v>
                </c:pt>
                <c:pt idx="2">
                  <c:v>6.3248479303404492E-2</c:v>
                </c:pt>
                <c:pt idx="3">
                  <c:v>-9.8485544448504436E-2</c:v>
                </c:pt>
                <c:pt idx="4">
                  <c:v>-2.9864358218722575E-2</c:v>
                </c:pt>
                <c:pt idx="5">
                  <c:v>0.10627923095061553</c:v>
                </c:pt>
                <c:pt idx="6">
                  <c:v>-0.26472329012599816</c:v>
                </c:pt>
                <c:pt idx="7">
                  <c:v>-0.18072659684949732</c:v>
                </c:pt>
                <c:pt idx="8">
                  <c:v>2.474063953359118E-2</c:v>
                </c:pt>
                <c:pt idx="9">
                  <c:v>7.5392035857292594E-2</c:v>
                </c:pt>
                <c:pt idx="10">
                  <c:v>0.16666359901032624</c:v>
                </c:pt>
                <c:pt idx="11">
                  <c:v>0.33295417072252853</c:v>
                </c:pt>
                <c:pt idx="12">
                  <c:v>0.29599822761616479</c:v>
                </c:pt>
                <c:pt idx="13">
                  <c:v>0.48108305249090089</c:v>
                </c:pt>
                <c:pt idx="14">
                  <c:v>-7.3096111546412046E-2</c:v>
                </c:pt>
                <c:pt idx="15">
                  <c:v>9.8837671094816448E-2</c:v>
                </c:pt>
                <c:pt idx="16">
                  <c:v>-0.234763876925554</c:v>
                </c:pt>
                <c:pt idx="17">
                  <c:v>7.5577573789627372E-2</c:v>
                </c:pt>
                <c:pt idx="18">
                  <c:v>1.6748249497312351E-2</c:v>
                </c:pt>
                <c:pt idx="19">
                  <c:v>-0.17783017358256958</c:v>
                </c:pt>
                <c:pt idx="20">
                  <c:v>-0.2417940056227893</c:v>
                </c:pt>
                <c:pt idx="21">
                  <c:v>0.11670731070383189</c:v>
                </c:pt>
                <c:pt idx="22">
                  <c:v>6.0934325042682369E-2</c:v>
                </c:pt>
                <c:pt idx="23">
                  <c:v>-3.794022330006197E-2</c:v>
                </c:pt>
                <c:pt idx="24">
                  <c:v>0.19159679393101769</c:v>
                </c:pt>
                <c:pt idx="25">
                  <c:v>0.31683605249226754</c:v>
                </c:pt>
                <c:pt idx="26">
                  <c:v>2.2276077021012863E-3</c:v>
                </c:pt>
                <c:pt idx="27">
                  <c:v>2.3478631848468989E-2</c:v>
                </c:pt>
                <c:pt idx="28">
                  <c:v>0.15950581652890716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9-4FE5-861E-18340234B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92496"/>
        <c:axId val="444893576"/>
      </c:barChart>
      <c:catAx>
        <c:axId val="44489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4893576"/>
        <c:crosses val="autoZero"/>
        <c:auto val="1"/>
        <c:lblAlgn val="ctr"/>
        <c:lblOffset val="100"/>
        <c:noMultiLvlLbl val="0"/>
      </c:catAx>
      <c:valAx>
        <c:axId val="44489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489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50</xdr:row>
      <xdr:rowOff>66675</xdr:rowOff>
    </xdr:from>
    <xdr:to>
      <xdr:col>27</xdr:col>
      <xdr:colOff>9525</xdr:colOff>
      <xdr:row>69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0CE094A-938F-B639-080B-B3C35BC23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666749</xdr:colOff>
      <xdr:row>50</xdr:row>
      <xdr:rowOff>90487</xdr:rowOff>
    </xdr:from>
    <xdr:to>
      <xdr:col>17</xdr:col>
      <xdr:colOff>581024</xdr:colOff>
      <xdr:row>71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E7E408-3043-2623-7BBB-832F4F108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666748</xdr:colOff>
      <xdr:row>12</xdr:row>
      <xdr:rowOff>147636</xdr:rowOff>
    </xdr:from>
    <xdr:to>
      <xdr:col>23</xdr:col>
      <xdr:colOff>133349</xdr:colOff>
      <xdr:row>35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3180AF-37E2-9EAD-634A-174E744A9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8"/>
  <sheetViews>
    <sheetView tabSelected="1" topLeftCell="A41" workbookViewId="0">
      <selection activeCell="O2" sqref="O2"/>
    </sheetView>
  </sheetViews>
  <sheetFormatPr defaultRowHeight="14.5" x14ac:dyDescent="0.35"/>
  <cols>
    <col min="1" max="1" width="14.54296875" customWidth="1"/>
    <col min="2" max="2" width="9.54296875" bestFit="1" customWidth="1"/>
    <col min="3" max="3" width="10.54296875" bestFit="1" customWidth="1"/>
    <col min="4" max="4" width="11.54296875" bestFit="1" customWidth="1"/>
    <col min="5" max="5" width="10.54296875" bestFit="1" customWidth="1"/>
    <col min="6" max="6" width="16" bestFit="1" customWidth="1"/>
    <col min="7" max="17" width="10.54296875" bestFit="1" customWidth="1"/>
    <col min="18" max="18" width="11.54296875" bestFit="1" customWidth="1"/>
    <col min="19" max="22" width="10.54296875" bestFit="1" customWidth="1"/>
    <col min="23" max="24" width="9.54296875" bestFit="1" customWidth="1"/>
    <col min="25" max="29" width="10.54296875" bestFit="1" customWidth="1"/>
    <col min="30" max="30" width="11.54296875" bestFit="1" customWidth="1"/>
    <col min="31" max="34" width="10.54296875" bestFit="1" customWidth="1"/>
    <col min="35" max="35" width="9.54296875" bestFit="1" customWidth="1"/>
    <col min="36" max="40" width="10.54296875" bestFit="1" customWidth="1"/>
    <col min="41" max="41" width="11.54296875" bestFit="1" customWidth="1"/>
    <col min="42" max="42" width="10.54296875" bestFit="1" customWidth="1"/>
    <col min="43" max="43" width="9.54296875" bestFit="1" customWidth="1"/>
    <col min="44" max="44" width="10.54296875" bestFit="1" customWidth="1"/>
  </cols>
  <sheetData>
    <row r="1" spans="1:46" ht="24.5" thickTop="1" x14ac:dyDescent="0.35">
      <c r="B1" s="1" t="s">
        <v>0</v>
      </c>
      <c r="C1" s="1" t="s">
        <v>1</v>
      </c>
      <c r="D1" s="1" t="s">
        <v>2</v>
      </c>
      <c r="E1" s="6" t="s">
        <v>49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</row>
    <row r="2" spans="1:46" x14ac:dyDescent="0.35">
      <c r="A2">
        <v>1990</v>
      </c>
      <c r="B2" s="10">
        <f>'Va a p.1999'!B3/Ocupações!B2</f>
        <v>2554.429879385224</v>
      </c>
      <c r="C2" s="10">
        <f>'Va a p.1999'!C3/Ocupações!C2</f>
        <v>20027.363749499873</v>
      </c>
      <c r="D2" s="10">
        <f>'Va a p.1999'!D3/Ocupações!D2</f>
        <v>56913.348504386653</v>
      </c>
      <c r="E2" s="10">
        <f>'Va a p.1999'!E3/Ocupações!E2</f>
        <v>10333.941931730567</v>
      </c>
      <c r="F2" s="10">
        <f>'Va a p.1999'!F3/Ocupações!F2</f>
        <v>30781.008228356251</v>
      </c>
      <c r="G2" s="10">
        <f>'Va a p.1999'!G3/Ocupações!G2</f>
        <v>24078.671898253899</v>
      </c>
      <c r="H2" s="10">
        <f>'Va a p.1999'!H3/Ocupações!H2</f>
        <v>9576.494361510915</v>
      </c>
      <c r="I2" s="10">
        <f>'Va a p.1999'!I3/Ocupações!I2</f>
        <v>11476.480084842246</v>
      </c>
      <c r="J2" s="10">
        <f>'Va a p.1999'!J3/Ocupações!J2</f>
        <v>20842.756858115274</v>
      </c>
      <c r="K2" s="10">
        <f>'Va a p.1999'!K3/Ocupações!K2</f>
        <v>37658.092197261998</v>
      </c>
      <c r="L2" s="10">
        <f>'Va a p.1999'!L3/Ocupações!L2</f>
        <v>31521.410615913454</v>
      </c>
      <c r="M2" s="10">
        <f>'Va a p.1999'!M3/Ocupações!M2</f>
        <v>14761.890031314961</v>
      </c>
      <c r="N2" s="10">
        <f>'Va a p.1999'!N3/Ocupações!N2</f>
        <v>10908.071618178734</v>
      </c>
      <c r="O2" s="10">
        <f>'Va a p.1999'!O3/Ocupações!O2</f>
        <v>19626.866787757597</v>
      </c>
      <c r="P2" s="10">
        <f>'Va a p.1999'!P3/Ocupações!P2</f>
        <v>16846.934087845031</v>
      </c>
      <c r="Q2" s="10">
        <f>'Va a p.1999'!Q3/Ocupações!Q2</f>
        <v>43586.411917062258</v>
      </c>
      <c r="R2" s="10">
        <f>'Va a p.1999'!R3/Ocupações!R2</f>
        <v>108507.69063192517</v>
      </c>
      <c r="S2" s="10">
        <f>'Va a p.1999'!S3/Ocupações!S2</f>
        <v>17674.53276777783</v>
      </c>
      <c r="T2" s="10">
        <f>'Va a p.1999'!T3/Ocupações!T2</f>
        <v>86581.817962954636</v>
      </c>
      <c r="U2" s="10">
        <f>'Va a p.1999'!U3/Ocupações!U2</f>
        <v>16354.01576033564</v>
      </c>
      <c r="V2" s="10">
        <f>'Va a p.1999'!V3/Ocupações!V2</f>
        <v>22110.068043852028</v>
      </c>
      <c r="W2" s="10">
        <f>'Va a p.1999'!W3/Ocupações!W2</f>
        <v>5775.6988672022408</v>
      </c>
      <c r="X2" s="10">
        <f>'Va a p.1999'!X3/Ocupações!X2</f>
        <v>7220.9837632379567</v>
      </c>
      <c r="Y2" s="10">
        <f>'Va a p.1999'!Y3/Ocupações!Y2</f>
        <v>14115.617249840776</v>
      </c>
      <c r="Z2" s="10">
        <f>'Va a p.1999'!Z3/Ocupações!Z2</f>
        <v>6360.8426872933387</v>
      </c>
      <c r="AA2" s="10">
        <f>'Va a p.1999'!AA3/Ocupações!AA2</f>
        <v>16235.819928548039</v>
      </c>
      <c r="AB2" s="10">
        <f>'Va a p.1999'!AB3/Ocupações!AB2</f>
        <v>37959.029522673656</v>
      </c>
      <c r="AC2" s="10">
        <f>'Va a p.1999'!AC3/Ocupações!AC2</f>
        <v>17215.239603505888</v>
      </c>
      <c r="AD2" s="10">
        <f>'Va a p.1999'!AD3/Ocupações!AD2</f>
        <v>41692.502156665418</v>
      </c>
      <c r="AE2" s="10">
        <f>'Va a p.1999'!AE3/Ocupações!AE2</f>
        <v>14103.322655382774</v>
      </c>
      <c r="AF2" s="10">
        <f>'Va a p.1999'!AF3/Ocupações!AF2</f>
        <v>6898.7565370834836</v>
      </c>
      <c r="AG2" s="10">
        <f>'Va a p.1999'!AG3/Ocupações!AG2</f>
        <v>65848.017127498417</v>
      </c>
      <c r="AH2" s="10">
        <f>'Va a p.1999'!AH3/Ocupações!AH2</f>
        <v>11711.396277840222</v>
      </c>
      <c r="AI2" s="10">
        <f>'Va a p.1999'!AI3/Ocupações!AI2</f>
        <v>9771.7601432955526</v>
      </c>
      <c r="AJ2" s="10">
        <f>'Va a p.1999'!AJ3/Ocupações!AJ2</f>
        <v>14225.217281708987</v>
      </c>
      <c r="AK2" s="10">
        <f>'Va a p.1999'!AK3/Ocupações!AK2</f>
        <v>33123.060711869541</v>
      </c>
      <c r="AL2" s="10">
        <f>'Va a p.1999'!AL3/Ocupações!AL2</f>
        <v>82330.384325400984</v>
      </c>
      <c r="AM2" s="10">
        <f>'Va a p.1999'!AM3/Ocupações!AM2</f>
        <v>9673.4035781637194</v>
      </c>
      <c r="AN2" s="10">
        <f>'Va a p.1999'!AN3/Ocupações!AN2</f>
        <v>26640.450038618692</v>
      </c>
      <c r="AO2" s="10">
        <f>'Va a p.1999'!AO3/Ocupações!AO2</f>
        <v>287857.37280163064</v>
      </c>
      <c r="AP2" s="10">
        <f>'Va a p.1999'!AP3/Ocupações!AP2</f>
        <v>20833.974233088222</v>
      </c>
      <c r="AQ2" s="10">
        <f>'Va a p.1999'!AQ3/Ocupações!AQ2</f>
        <v>4931.0903417846876</v>
      </c>
      <c r="AR2" s="10">
        <f>'Va a p.1999'!AR3/Ocupações!AR2</f>
        <v>12986.461381017756</v>
      </c>
      <c r="AS2" s="2" t="e">
        <f>'Va a p.1999'!AS3/Ocupações!AS2</f>
        <v>#DIV/0!</v>
      </c>
      <c r="AT2">
        <v>1990</v>
      </c>
    </row>
    <row r="3" spans="1:46" x14ac:dyDescent="0.35">
      <c r="A3">
        <v>1991</v>
      </c>
      <c r="B3" s="10">
        <f>'Va a p.1999'!B4/Ocupações!B3</f>
        <v>2528.8990661010621</v>
      </c>
      <c r="C3" s="10">
        <f>'Va a p.1999'!C4/Ocupações!C3</f>
        <v>22191.265032908705</v>
      </c>
      <c r="D3" s="10">
        <f>'Va a p.1999'!D4/Ocupações!D3</f>
        <v>55614.911727317362</v>
      </c>
      <c r="E3" s="10">
        <f>'Va a p.1999'!E4/Ocupações!E3</f>
        <v>11262.142072866054</v>
      </c>
      <c r="F3" s="10">
        <f>'Va a p.1999'!F4/Ocupações!F3</f>
        <v>33512.533604167438</v>
      </c>
      <c r="G3" s="10">
        <f>'Va a p.1999'!G4/Ocupações!G3</f>
        <v>26168.326817272486</v>
      </c>
      <c r="H3" s="10">
        <f>'Va a p.1999'!H4/Ocupações!H3</f>
        <v>10151.577111638353</v>
      </c>
      <c r="I3" s="10">
        <f>'Va a p.1999'!I4/Ocupações!I3</f>
        <v>12184.350184669784</v>
      </c>
      <c r="J3" s="10">
        <f>'Va a p.1999'!J4/Ocupações!J3</f>
        <v>24092.70227593201</v>
      </c>
      <c r="K3" s="10">
        <f>'Va a p.1999'!K4/Ocupações!K3</f>
        <v>42013.872351211045</v>
      </c>
      <c r="L3" s="10">
        <f>'Va a p.1999'!L4/Ocupações!L3</f>
        <v>40573.949987068067</v>
      </c>
      <c r="M3" s="10">
        <f>'Va a p.1999'!M4/Ocupações!M3</f>
        <v>16048.164382059671</v>
      </c>
      <c r="N3" s="10">
        <f>'Va a p.1999'!N4/Ocupações!N3</f>
        <v>10846.378882624726</v>
      </c>
      <c r="O3" s="10">
        <f>'Va a p.1999'!O4/Ocupações!O3</f>
        <v>21250.032773976265</v>
      </c>
      <c r="P3" s="10">
        <f>'Va a p.1999'!P4/Ocupações!P3</f>
        <v>17887.23799006837</v>
      </c>
      <c r="Q3" s="10">
        <f>'Va a p.1999'!Q4/Ocupações!Q3</f>
        <v>47174.416508942828</v>
      </c>
      <c r="R3" s="10">
        <f>'Va a p.1999'!R4/Ocupações!R3</f>
        <v>122196.08128161753</v>
      </c>
      <c r="S3" s="10">
        <f>'Va a p.1999'!S4/Ocupações!S3</f>
        <v>19048.048656802417</v>
      </c>
      <c r="T3" s="10">
        <f>'Va a p.1999'!T4/Ocupações!T3</f>
        <v>89368.298526031474</v>
      </c>
      <c r="U3" s="10">
        <f>'Va a p.1999'!U4/Ocupações!U3</f>
        <v>17063.937013979034</v>
      </c>
      <c r="V3" s="10">
        <f>'Va a p.1999'!V4/Ocupações!V3</f>
        <v>22413.897277978136</v>
      </c>
      <c r="W3" s="10">
        <f>'Va a p.1999'!W4/Ocupações!W3</f>
        <v>5254.5466401439353</v>
      </c>
      <c r="X3" s="10">
        <f>'Va a p.1999'!X4/Ocupações!X3</f>
        <v>7087.9937930150718</v>
      </c>
      <c r="Y3" s="10">
        <f>'Va a p.1999'!Y4/Ocupações!Y3</f>
        <v>13191.927152142196</v>
      </c>
      <c r="Z3" s="10">
        <f>'Va a p.1999'!Z4/Ocupações!Z3</f>
        <v>6483.7656801045332</v>
      </c>
      <c r="AA3" s="10">
        <f>'Va a p.1999'!AA4/Ocupações!AA3</f>
        <v>16109.432632242355</v>
      </c>
      <c r="AB3" s="10">
        <f>'Va a p.1999'!AB4/Ocupações!AB3</f>
        <v>34195.485874339669</v>
      </c>
      <c r="AC3" s="10">
        <f>'Va a p.1999'!AC4/Ocupações!AC3</f>
        <v>16761.979012712098</v>
      </c>
      <c r="AD3" s="10">
        <f>'Va a p.1999'!AD4/Ocupações!AD3</f>
        <v>47537.438384971581</v>
      </c>
      <c r="AE3" s="10">
        <f>'Va a p.1999'!AE4/Ocupações!AE3</f>
        <v>14290.292560033698</v>
      </c>
      <c r="AF3" s="10">
        <f>'Va a p.1999'!AF4/Ocupações!AF3</f>
        <v>6863.4690682204737</v>
      </c>
      <c r="AG3" s="10">
        <f>'Va a p.1999'!AG4/Ocupações!AG3</f>
        <v>74424.741066224684</v>
      </c>
      <c r="AH3" s="10">
        <f>'Va a p.1999'!AH4/Ocupações!AH3</f>
        <v>12370.466715059008</v>
      </c>
      <c r="AI3" s="10">
        <f>'Va a p.1999'!AI4/Ocupações!AI3</f>
        <v>9637.8584677900581</v>
      </c>
      <c r="AJ3" s="10">
        <f>'Va a p.1999'!AJ4/Ocupações!AJ3</f>
        <v>14616.911318816337</v>
      </c>
      <c r="AK3" s="10">
        <f>'Va a p.1999'!AK4/Ocupações!AK3</f>
        <v>40818.003365864693</v>
      </c>
      <c r="AL3" s="10">
        <f>'Va a p.1999'!AL4/Ocupações!AL3</f>
        <v>85199.37328032362</v>
      </c>
      <c r="AM3" s="10">
        <f>'Va a p.1999'!AM4/Ocupações!AM3</f>
        <v>9632.8657373161896</v>
      </c>
      <c r="AN3" s="10">
        <f>'Va a p.1999'!AN4/Ocupações!AN3</f>
        <v>26548.827940675048</v>
      </c>
      <c r="AO3" s="10">
        <f>'Va a p.1999'!AO4/Ocupações!AO3</f>
        <v>339454.41881919454</v>
      </c>
      <c r="AP3" s="10">
        <f>'Va a p.1999'!AP4/Ocupações!AP3</f>
        <v>20199.617655203652</v>
      </c>
      <c r="AQ3" s="10">
        <f>'Va a p.1999'!AQ4/Ocupações!AQ3</f>
        <v>4491.8961788725137</v>
      </c>
      <c r="AR3" s="10">
        <f>'Va a p.1999'!AR4/Ocupações!AR3</f>
        <v>13049.322318432436</v>
      </c>
      <c r="AS3" s="2" t="e">
        <f>'Va a p.1999'!AS4/Ocupações!AS3</f>
        <v>#DIV/0!</v>
      </c>
      <c r="AT3">
        <v>1991</v>
      </c>
    </row>
    <row r="4" spans="1:46" x14ac:dyDescent="0.35">
      <c r="A4">
        <v>1992</v>
      </c>
      <c r="B4" s="10">
        <f>'Va a p.1999'!B5/Ocupações!B4</f>
        <v>2589.1620721785544</v>
      </c>
      <c r="C4" s="10">
        <f>'Va a p.1999'!C5/Ocupações!C4</f>
        <v>22369.965607067836</v>
      </c>
      <c r="D4" s="10">
        <f>'Va a p.1999'!D5/Ocupações!D4</f>
        <v>56568.813323053393</v>
      </c>
      <c r="E4" s="10">
        <f>'Va a p.1999'!E5/Ocupações!E4</f>
        <v>11057.508178377393</v>
      </c>
      <c r="F4" s="10">
        <f>'Va a p.1999'!F5/Ocupações!F4</f>
        <v>36517.37736034501</v>
      </c>
      <c r="G4" s="10">
        <f>'Va a p.1999'!G5/Ocupações!G4</f>
        <v>28837.525789933123</v>
      </c>
      <c r="H4" s="10">
        <f>'Va a p.1999'!H5/Ocupações!H4</f>
        <v>10527.464925635053</v>
      </c>
      <c r="I4" s="10">
        <f>'Va a p.1999'!I5/Ocupações!I4</f>
        <v>12266.090829547573</v>
      </c>
      <c r="J4" s="10">
        <f>'Va a p.1999'!J5/Ocupações!J4</f>
        <v>28740.063550076389</v>
      </c>
      <c r="K4" s="10">
        <f>'Va a p.1999'!K5/Ocupações!K4</f>
        <v>39687.168439780275</v>
      </c>
      <c r="L4" s="10">
        <f>'Va a p.1999'!L5/Ocupações!L4</f>
        <v>43693.589978186355</v>
      </c>
      <c r="M4" s="10">
        <f>'Va a p.1999'!M5/Ocupações!M4</f>
        <v>17632.448761927397</v>
      </c>
      <c r="N4" s="10">
        <f>'Va a p.1999'!N5/Ocupações!N4</f>
        <v>11007.207275694482</v>
      </c>
      <c r="O4" s="10">
        <f>'Va a p.1999'!O5/Ocupações!O4</f>
        <v>21293.806917426886</v>
      </c>
      <c r="P4" s="10">
        <f>'Va a p.1999'!P5/Ocupações!P4</f>
        <v>18529.438614044822</v>
      </c>
      <c r="Q4" s="10">
        <f>'Va a p.1999'!Q5/Ocupações!Q4</f>
        <v>45245.604699359072</v>
      </c>
      <c r="R4" s="10">
        <f>'Va a p.1999'!R5/Ocupações!R4</f>
        <v>131244.74757568396</v>
      </c>
      <c r="S4" s="10">
        <f>'Va a p.1999'!S5/Ocupações!S4</f>
        <v>19941.883358553983</v>
      </c>
      <c r="T4" s="10">
        <f>'Va a p.1999'!T5/Ocupações!T4</f>
        <v>83598.684428988956</v>
      </c>
      <c r="U4" s="10">
        <f>'Va a p.1999'!U5/Ocupações!U4</f>
        <v>16573.362677379075</v>
      </c>
      <c r="V4" s="10">
        <f>'Va a p.1999'!V5/Ocupações!V4</f>
        <v>22641.175824731057</v>
      </c>
      <c r="W4" s="10">
        <f>'Va a p.1999'!W5/Ocupações!W4</f>
        <v>5126.2996056326529</v>
      </c>
      <c r="X4" s="10">
        <f>'Va a p.1999'!X5/Ocupações!X4</f>
        <v>7418.0152127578904</v>
      </c>
      <c r="Y4" s="10">
        <f>'Va a p.1999'!Y5/Ocupações!Y4</f>
        <v>15408.276375783511</v>
      </c>
      <c r="Z4" s="10">
        <f>'Va a p.1999'!Z5/Ocupações!Z4</f>
        <v>6426.7143263542594</v>
      </c>
      <c r="AA4" s="10">
        <f>'Va a p.1999'!AA5/Ocupações!AA4</f>
        <v>15913.413388577874</v>
      </c>
      <c r="AB4" s="10">
        <f>'Va a p.1999'!AB5/Ocupações!AB4</f>
        <v>33851.555292239434</v>
      </c>
      <c r="AC4" s="10">
        <f>'Va a p.1999'!AC5/Ocupações!AC4</f>
        <v>14532.183018025629</v>
      </c>
      <c r="AD4" s="10">
        <f>'Va a p.1999'!AD5/Ocupações!AD4</f>
        <v>45739.393149484233</v>
      </c>
      <c r="AE4" s="10">
        <f>'Va a p.1999'!AE5/Ocupações!AE4</f>
        <v>13411.205266532877</v>
      </c>
      <c r="AF4" s="10">
        <f>'Va a p.1999'!AF5/Ocupações!AF4</f>
        <v>6428.1725124691584</v>
      </c>
      <c r="AG4" s="10">
        <f>'Va a p.1999'!AG5/Ocupações!AG4</f>
        <v>78468.659837148836</v>
      </c>
      <c r="AH4" s="10">
        <f>'Va a p.1999'!AH5/Ocupações!AH4</f>
        <v>12365.878362110145</v>
      </c>
      <c r="AI4" s="10">
        <f>'Va a p.1999'!AI5/Ocupações!AI4</f>
        <v>9208.0258293177085</v>
      </c>
      <c r="AJ4" s="10">
        <f>'Va a p.1999'!AJ5/Ocupações!AJ4</f>
        <v>15162.326030349117</v>
      </c>
      <c r="AK4" s="10">
        <f>'Va a p.1999'!AK5/Ocupações!AK4</f>
        <v>41851.830307332311</v>
      </c>
      <c r="AL4" s="10">
        <f>'Va a p.1999'!AL5/Ocupações!AL4</f>
        <v>86276.405684007055</v>
      </c>
      <c r="AM4" s="10">
        <f>'Va a p.1999'!AM5/Ocupações!AM4</f>
        <v>9809.8110677269015</v>
      </c>
      <c r="AN4" s="10">
        <f>'Va a p.1999'!AN5/Ocupações!AN4</f>
        <v>26462.706210571818</v>
      </c>
      <c r="AO4" s="10">
        <f>'Va a p.1999'!AO5/Ocupações!AO4</f>
        <v>389634.3887496239</v>
      </c>
      <c r="AP4" s="10">
        <f>'Va a p.1999'!AP5/Ocupações!AP4</f>
        <v>19643.78851590991</v>
      </c>
      <c r="AQ4" s="10">
        <f>'Va a p.1999'!AQ5/Ocupações!AQ4</f>
        <v>4486.0108255492296</v>
      </c>
      <c r="AR4" s="10">
        <f>'Va a p.1999'!AR5/Ocupações!AR4</f>
        <v>12962.486442287436</v>
      </c>
      <c r="AS4" s="2" t="e">
        <f>'Va a p.1999'!AS5/Ocupações!AS4</f>
        <v>#DIV/0!</v>
      </c>
      <c r="AT4">
        <v>1992</v>
      </c>
    </row>
    <row r="5" spans="1:46" x14ac:dyDescent="0.35">
      <c r="A5">
        <v>1993</v>
      </c>
      <c r="B5" s="10">
        <f>'Va a p.1999'!B6/Ocupações!B5</f>
        <v>2598.9629950629192</v>
      </c>
      <c r="C5" s="10">
        <f>'Va a p.1999'!C6/Ocupações!C5</f>
        <v>22146.279714947574</v>
      </c>
      <c r="D5" s="10">
        <f>'Va a p.1999'!D6/Ocupações!D5</f>
        <v>63420.789517711317</v>
      </c>
      <c r="E5" s="10">
        <f>'Va a p.1999'!E6/Ocupações!E5</f>
        <v>11885.742550128558</v>
      </c>
      <c r="F5" s="10">
        <f>'Va a p.1999'!F6/Ocupações!F5</f>
        <v>42479.3770620531</v>
      </c>
      <c r="G5" s="10">
        <f>'Va a p.1999'!G6/Ocupações!G5</f>
        <v>32814.250892411932</v>
      </c>
      <c r="H5" s="10">
        <f>'Va a p.1999'!H6/Ocupações!H5</f>
        <v>11822.707537751969</v>
      </c>
      <c r="I5" s="10">
        <f>'Va a p.1999'!I6/Ocupações!I5</f>
        <v>14559.921650201552</v>
      </c>
      <c r="J5" s="10">
        <f>'Va a p.1999'!J6/Ocupações!J5</f>
        <v>32319.042688690188</v>
      </c>
      <c r="K5" s="10">
        <f>'Va a p.1999'!K6/Ocupações!K5</f>
        <v>50132.974857531815</v>
      </c>
      <c r="L5" s="10">
        <f>'Va a p.1999'!L6/Ocupações!L5</f>
        <v>52867.052054306398</v>
      </c>
      <c r="M5" s="10">
        <f>'Va a p.1999'!M6/Ocupações!M5</f>
        <v>20469.552650613088</v>
      </c>
      <c r="N5" s="10">
        <f>'Va a p.1999'!N6/Ocupações!N5</f>
        <v>11450.162481008321</v>
      </c>
      <c r="O5" s="10">
        <f>'Va a p.1999'!O6/Ocupações!O5</f>
        <v>25100.591224212312</v>
      </c>
      <c r="P5" s="10">
        <f>'Va a p.1999'!P6/Ocupações!P5</f>
        <v>20992.739284207637</v>
      </c>
      <c r="Q5" s="10">
        <f>'Va a p.1999'!Q6/Ocupações!Q5</f>
        <v>50519.896501801893</v>
      </c>
      <c r="R5" s="10">
        <f>'Va a p.1999'!R6/Ocupações!R5</f>
        <v>138460.48608746458</v>
      </c>
      <c r="S5" s="10">
        <f>'Va a p.1999'!S6/Ocupações!S5</f>
        <v>22674.142585753274</v>
      </c>
      <c r="T5" s="10">
        <f>'Va a p.1999'!T6/Ocupações!T5</f>
        <v>86279.77247625681</v>
      </c>
      <c r="U5" s="10">
        <f>'Va a p.1999'!U6/Ocupações!U5</f>
        <v>17572.54986744827</v>
      </c>
      <c r="V5" s="10">
        <f>'Va a p.1999'!V6/Ocupações!V5</f>
        <v>23695.597720024376</v>
      </c>
      <c r="W5" s="10">
        <f>'Va a p.1999'!W6/Ocupações!W5</f>
        <v>5071.7138311579492</v>
      </c>
      <c r="X5" s="10">
        <f>'Va a p.1999'!X6/Ocupações!X5</f>
        <v>8115.2058330718392</v>
      </c>
      <c r="Y5" s="10">
        <f>'Va a p.1999'!Y6/Ocupações!Y5</f>
        <v>15827.306858436163</v>
      </c>
      <c r="Z5" s="10">
        <f>'Va a p.1999'!Z6/Ocupações!Z5</f>
        <v>7009.0223339030626</v>
      </c>
      <c r="AA5" s="10">
        <f>'Va a p.1999'!AA6/Ocupações!AA5</f>
        <v>16785.962056105236</v>
      </c>
      <c r="AB5" s="10">
        <f>'Va a p.1999'!AB6/Ocupações!AB5</f>
        <v>32841.295639827935</v>
      </c>
      <c r="AC5" s="10">
        <f>'Va a p.1999'!AC6/Ocupações!AC5</f>
        <v>13840.82027203669</v>
      </c>
      <c r="AD5" s="10">
        <f>'Va a p.1999'!AD6/Ocupações!AD5</f>
        <v>48284.697178553863</v>
      </c>
      <c r="AE5" s="10">
        <f>'Va a p.1999'!AE6/Ocupações!AE5</f>
        <v>14546.225702171565</v>
      </c>
      <c r="AF5" s="10">
        <f>'Va a p.1999'!AF6/Ocupações!AF5</f>
        <v>6547.8540116988688</v>
      </c>
      <c r="AG5" s="10">
        <f>'Va a p.1999'!AG6/Ocupações!AG5</f>
        <v>75975.294983274391</v>
      </c>
      <c r="AH5" s="10">
        <f>'Va a p.1999'!AH6/Ocupações!AH5</f>
        <v>12560.701495389851</v>
      </c>
      <c r="AI5" s="10">
        <f>'Va a p.1999'!AI6/Ocupações!AI5</f>
        <v>9340.0622470447815</v>
      </c>
      <c r="AJ5" s="10">
        <f>'Va a p.1999'!AJ6/Ocupações!AJ5</f>
        <v>15625.148826827137</v>
      </c>
      <c r="AK5" s="10">
        <f>'Va a p.1999'!AK6/Ocupações!AK5</f>
        <v>44829.785911059938</v>
      </c>
      <c r="AL5" s="10">
        <f>'Va a p.1999'!AL6/Ocupações!AL5</f>
        <v>83445.263655949209</v>
      </c>
      <c r="AM5" s="10">
        <f>'Va a p.1999'!AM6/Ocupações!AM5</f>
        <v>10243.865037108933</v>
      </c>
      <c r="AN5" s="10">
        <f>'Va a p.1999'!AN6/Ocupações!AN5</f>
        <v>27727.813357758238</v>
      </c>
      <c r="AO5" s="10">
        <f>'Va a p.1999'!AO6/Ocupações!AO5</f>
        <v>417264.83845605137</v>
      </c>
      <c r="AP5" s="10">
        <f>'Va a p.1999'!AP6/Ocupações!AP5</f>
        <v>21135.565581795796</v>
      </c>
      <c r="AQ5" s="10">
        <f>'Va a p.1999'!AQ6/Ocupações!AQ5</f>
        <v>4466.5512333282368</v>
      </c>
      <c r="AR5" s="10">
        <f>'Va a p.1999'!AR6/Ocupações!AR5</f>
        <v>13450.845061855662</v>
      </c>
      <c r="AS5" s="2" t="e">
        <f>'Va a p.1999'!AS6/Ocupações!AS5</f>
        <v>#DIV/0!</v>
      </c>
      <c r="AT5">
        <v>1993</v>
      </c>
    </row>
    <row r="6" spans="1:46" x14ac:dyDescent="0.35">
      <c r="A6">
        <v>1994</v>
      </c>
      <c r="B6" s="10">
        <f>'Va a p.1999'!B7/Ocupações!B6</f>
        <v>2777.399598086924</v>
      </c>
      <c r="C6" s="10">
        <f>'Va a p.1999'!C7/Ocupações!C6</f>
        <v>25212.48041041521</v>
      </c>
      <c r="D6" s="10">
        <f>'Va a p.1999'!D7/Ocupações!D6</f>
        <v>66984.438104091387</v>
      </c>
      <c r="E6" s="10">
        <f>'Va a p.1999'!E7/Ocupações!E6</f>
        <v>12596.575768201075</v>
      </c>
      <c r="F6" s="10">
        <f>'Va a p.1999'!F7/Ocupações!F6</f>
        <v>48458.105730657204</v>
      </c>
      <c r="G6" s="10">
        <f>'Va a p.1999'!G7/Ocupações!G6</f>
        <v>38457.511819416002</v>
      </c>
      <c r="H6" s="10">
        <f>'Va a p.1999'!H7/Ocupações!H6</f>
        <v>12863.336685165299</v>
      </c>
      <c r="I6" s="10">
        <f>'Va a p.1999'!I7/Ocupações!I6</f>
        <v>15885.060692158462</v>
      </c>
      <c r="J6" s="10">
        <f>'Va a p.1999'!J7/Ocupações!J6</f>
        <v>34036.99504605223</v>
      </c>
      <c r="K6" s="10">
        <f>'Va a p.1999'!K7/Ocupações!K6</f>
        <v>61140.714900354884</v>
      </c>
      <c r="L6" s="10">
        <f>'Va a p.1999'!L7/Ocupações!L6</f>
        <v>58184.932204595818</v>
      </c>
      <c r="M6" s="10">
        <f>'Va a p.1999'!M7/Ocupações!M6</f>
        <v>22555.260164165604</v>
      </c>
      <c r="N6" s="10">
        <f>'Va a p.1999'!N7/Ocupações!N6</f>
        <v>11368.454392665784</v>
      </c>
      <c r="O6" s="10">
        <f>'Va a p.1999'!O7/Ocupações!O6</f>
        <v>24896.714458435144</v>
      </c>
      <c r="P6" s="10">
        <f>'Va a p.1999'!P7/Ocupações!P6</f>
        <v>22071.279886071952</v>
      </c>
      <c r="Q6" s="10">
        <f>'Va a p.1999'!Q7/Ocupações!Q6</f>
        <v>53953.55990791948</v>
      </c>
      <c r="R6" s="10">
        <f>'Va a p.1999'!R7/Ocupações!R6</f>
        <v>149905.08830893566</v>
      </c>
      <c r="S6" s="10">
        <f>'Va a p.1999'!S7/Ocupações!S6</f>
        <v>24654.130892655205</v>
      </c>
      <c r="T6" s="10">
        <f>'Va a p.1999'!T7/Ocupações!T6</f>
        <v>87573.304170482967</v>
      </c>
      <c r="U6" s="10">
        <f>'Va a p.1999'!U7/Ocupações!U6</f>
        <v>18658.175327681016</v>
      </c>
      <c r="V6" s="10">
        <f>'Va a p.1999'!V7/Ocupações!V6</f>
        <v>24922.043638824092</v>
      </c>
      <c r="W6" s="10">
        <f>'Va a p.1999'!W7/Ocupações!W6</f>
        <v>5109.5216858243948</v>
      </c>
      <c r="X6" s="10">
        <f>'Va a p.1999'!X7/Ocupações!X6</f>
        <v>7915.6606716764181</v>
      </c>
      <c r="Y6" s="10">
        <f>'Va a p.1999'!Y7/Ocupações!Y6</f>
        <v>15030.218235654491</v>
      </c>
      <c r="Z6" s="10">
        <f>'Va a p.1999'!Z7/Ocupações!Z6</f>
        <v>7209.1464638018451</v>
      </c>
      <c r="AA6" s="10">
        <f>'Va a p.1999'!AA7/Ocupações!AA6</f>
        <v>15744.44365798067</v>
      </c>
      <c r="AB6" s="10">
        <f>'Va a p.1999'!AB7/Ocupações!AB6</f>
        <v>31504.106002302378</v>
      </c>
      <c r="AC6" s="10">
        <f>'Va a p.1999'!AC7/Ocupações!AC6</f>
        <v>14892.265385764653</v>
      </c>
      <c r="AD6" s="10">
        <f>'Va a p.1999'!AD7/Ocupações!AD6</f>
        <v>49586.516072480605</v>
      </c>
      <c r="AE6" s="10">
        <f>'Va a p.1999'!AE7/Ocupações!AE6</f>
        <v>15710.982775472703</v>
      </c>
      <c r="AF6" s="10">
        <f>'Va a p.1999'!AF7/Ocupações!AF6</f>
        <v>7160.1072537321052</v>
      </c>
      <c r="AG6" s="10">
        <f>'Va a p.1999'!AG7/Ocupações!AG6</f>
        <v>87977.896932720498</v>
      </c>
      <c r="AH6" s="10">
        <f>'Va a p.1999'!AH7/Ocupações!AH6</f>
        <v>13693.783778292491</v>
      </c>
      <c r="AI6" s="10">
        <f>'Va a p.1999'!AI7/Ocupações!AI6</f>
        <v>9845.8818777990291</v>
      </c>
      <c r="AJ6" s="10">
        <f>'Va a p.1999'!AJ7/Ocupações!AJ6</f>
        <v>15530.817382344494</v>
      </c>
      <c r="AK6" s="10">
        <f>'Va a p.1999'!AK7/Ocupações!AK6</f>
        <v>49278.831328814798</v>
      </c>
      <c r="AL6" s="10">
        <f>'Va a p.1999'!AL7/Ocupações!AL6</f>
        <v>85341.336844534017</v>
      </c>
      <c r="AM6" s="10">
        <f>'Va a p.1999'!AM7/Ocupações!AM6</f>
        <v>10011.074710007291</v>
      </c>
      <c r="AN6" s="10">
        <f>'Va a p.1999'!AN7/Ocupações!AN6</f>
        <v>27117.391120716024</v>
      </c>
      <c r="AO6" s="10">
        <f>'Va a p.1999'!AO7/Ocupações!AO6</f>
        <v>392427.71938130172</v>
      </c>
      <c r="AP6" s="10">
        <f>'Va a p.1999'!AP7/Ocupações!AP6</f>
        <v>22478.806214663648</v>
      </c>
      <c r="AQ6" s="10">
        <f>'Va a p.1999'!AQ7/Ocupações!AQ6</f>
        <v>4418.4277378555489</v>
      </c>
      <c r="AR6" s="10">
        <f>'Va a p.1999'!AR7/Ocupações!AR6</f>
        <v>14023.815205135259</v>
      </c>
      <c r="AS6" s="2" t="e">
        <f>'Va a p.1999'!AS7/Ocupações!AS6</f>
        <v>#DIV/0!</v>
      </c>
      <c r="AT6">
        <v>1994</v>
      </c>
    </row>
    <row r="7" spans="1:46" x14ac:dyDescent="0.35">
      <c r="A7">
        <v>1995</v>
      </c>
      <c r="B7" s="10">
        <f>'Va a p.1999'!B8/Ocupações!B7</f>
        <v>2325.2637320436024</v>
      </c>
      <c r="C7" s="10">
        <f>'Va a p.1999'!C8/Ocupações!C7</f>
        <v>27885.42236303227</v>
      </c>
      <c r="D7" s="10">
        <f>'Va a p.1999'!D8/Ocupações!D7</f>
        <v>77125.766033268868</v>
      </c>
      <c r="E7" s="10">
        <f>'Va a p.1999'!E20/Ocupações!E20</f>
        <v>16346.119066359817</v>
      </c>
      <c r="F7" s="10">
        <f>'Va a p.1999'!F8/Ocupações!F7</f>
        <v>44105.281281907824</v>
      </c>
      <c r="G7" s="10">
        <f>'Va a p.1999'!G8/Ocupações!G7</f>
        <v>38451.68549248745</v>
      </c>
      <c r="H7" s="10">
        <f>'Va a p.1999'!H8/Ocupações!H7</f>
        <v>14723.183523793492</v>
      </c>
      <c r="I7" s="10">
        <f>'Va a p.1999'!I8/Ocupações!I7</f>
        <v>21566.353259897613</v>
      </c>
      <c r="J7" s="10">
        <f>'Va a p.1999'!J8/Ocupações!J7</f>
        <v>23911.069191711373</v>
      </c>
      <c r="K7" s="10">
        <f>'Va a p.1999'!K8/Ocupações!K7</f>
        <v>37090.7343072359</v>
      </c>
      <c r="L7" s="10">
        <f>'Va a p.1999'!L8/Ocupações!L7</f>
        <v>57202.348938912946</v>
      </c>
      <c r="M7" s="10">
        <f>'Va a p.1999'!M8/Ocupações!M7</f>
        <v>21557.585171456511</v>
      </c>
      <c r="N7" s="10">
        <f>'Va a p.1999'!N8/Ocupações!N7</f>
        <v>9734.4579277157427</v>
      </c>
      <c r="O7" s="10">
        <f>'Va a p.1999'!O8/Ocupações!O7</f>
        <v>19047.778272082007</v>
      </c>
      <c r="P7" s="10">
        <f>'Va a p.1999'!P8/Ocupações!P7</f>
        <v>16601.112537006145</v>
      </c>
      <c r="Q7" s="10">
        <f>'Va a p.1999'!Q8/Ocupações!Q7</f>
        <v>28957.806241902832</v>
      </c>
      <c r="R7" s="10">
        <f>'Va a p.1999'!R8/Ocupações!R7</f>
        <v>112997.0076692219</v>
      </c>
      <c r="S7" s="10">
        <f>'Va a p.1999'!S8/Ocupações!S7</f>
        <v>33827.825108453937</v>
      </c>
      <c r="T7" s="10">
        <f>'Va a p.1999'!T8/Ocupações!T7</f>
        <v>59795.645254583513</v>
      </c>
      <c r="U7" s="10">
        <f>'Va a p.1999'!U8/Ocupações!U7</f>
        <v>18318.508967174606</v>
      </c>
      <c r="V7" s="10">
        <f>'Va a p.1999'!V8/Ocupações!V7</f>
        <v>8572.1236276105519</v>
      </c>
      <c r="W7" s="10">
        <f>'Va a p.1999'!W8/Ocupações!W7</f>
        <v>5354.7589142347706</v>
      </c>
      <c r="X7" s="10">
        <f>'Va a p.1999'!X8/Ocupações!X7</f>
        <v>6371.1475221050869</v>
      </c>
      <c r="Y7" s="10">
        <f>'Va a p.1999'!Y8/Ocupações!Y7</f>
        <v>41947.773555009313</v>
      </c>
      <c r="Z7" s="10">
        <f>'Va a p.1999'!Z8/Ocupações!Z7</f>
        <v>28871.314129528564</v>
      </c>
      <c r="AA7" s="10">
        <f>'Va a p.1999'!AA8/Ocupações!AA7</f>
        <v>16118.034708308634</v>
      </c>
      <c r="AB7" s="10">
        <f>'Va a p.1999'!AB8/Ocupações!AB7</f>
        <v>14902.48551792463</v>
      </c>
      <c r="AC7" s="10">
        <f>'Va a p.1999'!AC8/Ocupações!AC7</f>
        <v>11990.591244474765</v>
      </c>
      <c r="AD7" s="10">
        <f>'Va a p.1999'!AD8/Ocupações!AD7</f>
        <v>76327.141066853641</v>
      </c>
      <c r="AE7" s="10">
        <f>'Va a p.1999'!AE8/Ocupações!AE7</f>
        <v>12042.237447169155</v>
      </c>
      <c r="AF7" s="10">
        <f>'Va a p.1999'!AF8/Ocupações!AF7</f>
        <v>8631.7931087895395</v>
      </c>
      <c r="AG7" s="10">
        <f>'Va a p.1999'!AG8/Ocupações!AG7</f>
        <v>74119.302244838575</v>
      </c>
      <c r="AH7" s="10">
        <f>'Va a p.1999'!AH8/Ocupações!AH7</f>
        <v>10847.489032510659</v>
      </c>
      <c r="AI7" s="10">
        <f>'Va a p.1999'!AI8/Ocupações!AI7</f>
        <v>8299.2806225573058</v>
      </c>
      <c r="AJ7" s="10">
        <f>'Va a p.1999'!AJ8/Ocupações!AJ7</f>
        <v>13582.989037805091</v>
      </c>
      <c r="AK7" s="10">
        <f>'Va a p.1999'!AK8/Ocupações!AK7</f>
        <v>42762.192679949927</v>
      </c>
      <c r="AL7" s="10">
        <f>'Va a p.1999'!AL8/Ocupações!AL7</f>
        <v>72635.204692547719</v>
      </c>
      <c r="AM7" s="10">
        <f>'Va a p.1999'!AM8/Ocupações!AM7</f>
        <v>10033.175445647823</v>
      </c>
      <c r="AN7" s="10">
        <f>'Va a p.1999'!AN8/Ocupações!AN7</f>
        <v>16260.792662340613</v>
      </c>
      <c r="AO7" s="10">
        <f>'Va a p.1999'!AO8/Ocupações!AO7</f>
        <v>167208.44617162546</v>
      </c>
      <c r="AP7" s="10">
        <f>'Va a p.1999'!AP8/Ocupações!AP7</f>
        <v>18115.772962270461</v>
      </c>
      <c r="AQ7" s="10">
        <f>'Va a p.1999'!AQ8/Ocupações!AQ7</f>
        <v>3979.4439647604881</v>
      </c>
      <c r="AR7" s="10">
        <f>'Va a p.1999'!AR8/Ocupações!AR7</f>
        <v>11911.48894407117</v>
      </c>
      <c r="AS7" s="2" t="e">
        <f>'Va a p.1999'!AS8/Ocupações!AS7</f>
        <v>#DIV/0!</v>
      </c>
      <c r="AT7">
        <v>1995</v>
      </c>
    </row>
    <row r="8" spans="1:46" x14ac:dyDescent="0.35">
      <c r="A8">
        <v>1996</v>
      </c>
      <c r="B8" s="10">
        <f>'Va a p.1999'!B9/Ocupações!B8</f>
        <v>2582.1188954145368</v>
      </c>
      <c r="C8" s="10">
        <f>'Va a p.1999'!C9/Ocupações!C8</f>
        <v>31399.46578950492</v>
      </c>
      <c r="D8" s="10">
        <f>'Va a p.1999'!D9/Ocupações!D8</f>
        <v>98158.459663185058</v>
      </c>
      <c r="E8" s="10">
        <f>'Va a p.1999'!E21/Ocupações!E21</f>
        <v>16938.790162773425</v>
      </c>
      <c r="F8" s="10">
        <f>'Va a p.1999'!F9/Ocupações!F8</f>
        <v>51732.265380041972</v>
      </c>
      <c r="G8" s="10">
        <f>'Va a p.1999'!G9/Ocupações!G8</f>
        <v>39619.110395667638</v>
      </c>
      <c r="H8" s="10">
        <f>'Va a p.1999'!H9/Ocupações!H8</f>
        <v>14470.663505433506</v>
      </c>
      <c r="I8" s="10">
        <f>'Va a p.1999'!I9/Ocupações!I8</f>
        <v>20174.97981979643</v>
      </c>
      <c r="J8" s="10">
        <f>'Va a p.1999'!J9/Ocupações!J8</f>
        <v>25201.184692138424</v>
      </c>
      <c r="K8" s="10">
        <f>'Va a p.1999'!K9/Ocupações!K8</f>
        <v>40376.159868808012</v>
      </c>
      <c r="L8" s="10">
        <f>'Va a p.1999'!L9/Ocupações!L8</f>
        <v>60784.106296855396</v>
      </c>
      <c r="M8" s="10">
        <f>'Va a p.1999'!M9/Ocupações!M8</f>
        <v>23547.772249871203</v>
      </c>
      <c r="N8" s="10">
        <f>'Va a p.1999'!N9/Ocupações!N8</f>
        <v>9975.2540221441977</v>
      </c>
      <c r="O8" s="10">
        <f>'Va a p.1999'!O9/Ocupações!O8</f>
        <v>19482.082443872972</v>
      </c>
      <c r="P8" s="10">
        <f>'Va a p.1999'!P9/Ocupações!P8</f>
        <v>19695.342629097569</v>
      </c>
      <c r="Q8" s="10">
        <f>'Va a p.1999'!Q9/Ocupações!Q8</f>
        <v>30380.225875407719</v>
      </c>
      <c r="R8" s="10">
        <f>'Va a p.1999'!R9/Ocupações!R8</f>
        <v>118660.958788235</v>
      </c>
      <c r="S8" s="10">
        <f>'Va a p.1999'!S9/Ocupações!S8</f>
        <v>34362.595394380478</v>
      </c>
      <c r="T8" s="10">
        <f>'Va a p.1999'!T9/Ocupações!T8</f>
        <v>58312.116816837166</v>
      </c>
      <c r="U8" s="10">
        <f>'Va a p.1999'!U9/Ocupações!U8</f>
        <v>17850.96928909214</v>
      </c>
      <c r="V8" s="10">
        <f>'Va a p.1999'!V9/Ocupações!V8</f>
        <v>9036.0030824010828</v>
      </c>
      <c r="W8" s="10">
        <f>'Va a p.1999'!W9/Ocupações!W8</f>
        <v>5453.6707808889241</v>
      </c>
      <c r="X8" s="10">
        <f>'Va a p.1999'!X9/Ocupações!X8</f>
        <v>6480.1208978638751</v>
      </c>
      <c r="Y8" s="10">
        <f>'Va a p.1999'!Y9/Ocupações!Y8</f>
        <v>51272.026783921327</v>
      </c>
      <c r="Z8" s="10">
        <f>'Va a p.1999'!Z9/Ocupações!Z8</f>
        <v>31840.047793771366</v>
      </c>
      <c r="AA8" s="10">
        <f>'Va a p.1999'!AA9/Ocupações!AA8</f>
        <v>17422.231674611787</v>
      </c>
      <c r="AB8" s="10">
        <f>'Va a p.1999'!AB9/Ocupações!AB8</f>
        <v>15928.84836361194</v>
      </c>
      <c r="AC8" s="10">
        <f>'Va a p.1999'!AC9/Ocupações!AC8</f>
        <v>11562.956664366511</v>
      </c>
      <c r="AD8" s="10">
        <f>'Va a p.1999'!AD9/Ocupações!AD8</f>
        <v>75804.833106183665</v>
      </c>
      <c r="AE8" s="10">
        <f>'Va a p.1999'!AE9/Ocupações!AE8</f>
        <v>12757.309396044835</v>
      </c>
      <c r="AF8" s="10">
        <f>'Va a p.1999'!AF9/Ocupações!AF8</f>
        <v>9962.3677046712528</v>
      </c>
      <c r="AG8" s="10">
        <f>'Va a p.1999'!AG9/Ocupações!AG8</f>
        <v>84340.678612441319</v>
      </c>
      <c r="AH8" s="10">
        <f>'Va a p.1999'!AH9/Ocupações!AH8</f>
        <v>10831.779267521446</v>
      </c>
      <c r="AI8" s="10">
        <f>'Va a p.1999'!AI9/Ocupações!AI8</f>
        <v>8626.460446570456</v>
      </c>
      <c r="AJ8" s="10">
        <f>'Va a p.1999'!AJ9/Ocupações!AJ8</f>
        <v>14312.71145576243</v>
      </c>
      <c r="AK8" s="10">
        <f>'Va a p.1999'!AK9/Ocupações!AK8</f>
        <v>44920.140335000135</v>
      </c>
      <c r="AL8" s="10">
        <f>'Va a p.1999'!AL9/Ocupações!AL8</f>
        <v>78208.062988433376</v>
      </c>
      <c r="AM8" s="10">
        <f>'Va a p.1999'!AM9/Ocupações!AM8</f>
        <v>9947.3209443471223</v>
      </c>
      <c r="AN8" s="10">
        <f>'Va a p.1999'!AN9/Ocupações!AN8</f>
        <v>15770.992598125775</v>
      </c>
      <c r="AO8" s="10">
        <f>'Va a p.1999'!AO9/Ocupações!AO8</f>
        <v>181151.44205927619</v>
      </c>
      <c r="AP8" s="10">
        <f>'Va a p.1999'!AP9/Ocupações!AP8</f>
        <v>18452.824753304241</v>
      </c>
      <c r="AQ8" s="10">
        <f>'Va a p.1999'!AQ9/Ocupações!AQ8</f>
        <v>3782.4475849667442</v>
      </c>
      <c r="AR8" s="10">
        <f>'Va a p.1999'!AR9/Ocupações!AR8</f>
        <v>12404.132087324764</v>
      </c>
      <c r="AS8" s="2" t="e">
        <f>'Va a p.1999'!AS9/Ocupações!AS8</f>
        <v>#DIV/0!</v>
      </c>
      <c r="AT8">
        <v>1996</v>
      </c>
    </row>
    <row r="9" spans="1:46" x14ac:dyDescent="0.35">
      <c r="A9">
        <v>1997</v>
      </c>
      <c r="B9" s="10">
        <f>'Va a p.1999'!B10/Ocupações!B9</f>
        <v>2574.9749520451783</v>
      </c>
      <c r="C9" s="10">
        <f>'Va a p.1999'!C10/Ocupações!C9</f>
        <v>32944.25878860442</v>
      </c>
      <c r="D9" s="10">
        <f>'Va a p.1999'!D10/Ocupações!D9</f>
        <v>110448.98594503182</v>
      </c>
      <c r="E9" s="10">
        <f>'Va a p.1999'!E22/Ocupações!E22</f>
        <v>17834.447402602735</v>
      </c>
      <c r="F9" s="10">
        <f>'Va a p.1999'!F10/Ocupações!F9</f>
        <v>54837.322634368255</v>
      </c>
      <c r="G9" s="10">
        <f>'Va a p.1999'!G10/Ocupações!G9</f>
        <v>41268.259892595386</v>
      </c>
      <c r="H9" s="10">
        <f>'Va a p.1999'!H10/Ocupações!H9</f>
        <v>15394.522914416179</v>
      </c>
      <c r="I9" s="10">
        <f>'Va a p.1999'!I10/Ocupações!I9</f>
        <v>22533.749177480113</v>
      </c>
      <c r="J9" s="10">
        <f>'Va a p.1999'!J10/Ocupações!J9</f>
        <v>27580.515373940492</v>
      </c>
      <c r="K9" s="10">
        <f>'Va a p.1999'!K10/Ocupações!K9</f>
        <v>39079.453428727378</v>
      </c>
      <c r="L9" s="10">
        <f>'Va a p.1999'!L10/Ocupações!L9</f>
        <v>66880.492697595037</v>
      </c>
      <c r="M9" s="10">
        <f>'Va a p.1999'!M10/Ocupações!M9</f>
        <v>25866.100974500292</v>
      </c>
      <c r="N9" s="10">
        <f>'Va a p.1999'!N10/Ocupações!N9</f>
        <v>10447.910342579904</v>
      </c>
      <c r="O9" s="10">
        <f>'Va a p.1999'!O10/Ocupações!O9</f>
        <v>20413.438063769609</v>
      </c>
      <c r="P9" s="10">
        <f>'Va a p.1999'!P10/Ocupações!P9</f>
        <v>20815.75537063929</v>
      </c>
      <c r="Q9" s="10">
        <f>'Va a p.1999'!Q10/Ocupações!Q9</f>
        <v>32217.908928067554</v>
      </c>
      <c r="R9" s="10">
        <f>'Va a p.1999'!R10/Ocupações!R9</f>
        <v>125432.69053595289</v>
      </c>
      <c r="S9" s="10">
        <f>'Va a p.1999'!S10/Ocupações!S9</f>
        <v>34060.1385210921</v>
      </c>
      <c r="T9" s="10">
        <f>'Va a p.1999'!T10/Ocupações!T9</f>
        <v>61487.463049519494</v>
      </c>
      <c r="U9" s="10">
        <f>'Va a p.1999'!U10/Ocupações!U9</f>
        <v>18059.646252910974</v>
      </c>
      <c r="V9" s="10">
        <f>'Va a p.1999'!V10/Ocupações!V9</f>
        <v>9550.6048074155369</v>
      </c>
      <c r="W9" s="10">
        <f>'Va a p.1999'!W10/Ocupações!W9</f>
        <v>5419.6883124091282</v>
      </c>
      <c r="X9" s="10">
        <f>'Va a p.1999'!X10/Ocupações!X9</f>
        <v>6382.183182206023</v>
      </c>
      <c r="Y9" s="10">
        <f>'Va a p.1999'!Y10/Ocupações!Y9</f>
        <v>52300.1124990682</v>
      </c>
      <c r="Z9" s="10">
        <f>'Va a p.1999'!Z10/Ocupações!Z9</f>
        <v>33025.623608893817</v>
      </c>
      <c r="AA9" s="10">
        <f>'Va a p.1999'!AA10/Ocupações!AA9</f>
        <v>18003.536594383349</v>
      </c>
      <c r="AB9" s="10">
        <f>'Va a p.1999'!AB10/Ocupações!AB9</f>
        <v>16144.934734728808</v>
      </c>
      <c r="AC9" s="10">
        <f>'Va a p.1999'!AC10/Ocupações!AC9</f>
        <v>13503.289890443215</v>
      </c>
      <c r="AD9" s="10">
        <f>'Va a p.1999'!AD10/Ocupações!AD9</f>
        <v>81420.072777494453</v>
      </c>
      <c r="AE9" s="10">
        <f>'Va a p.1999'!AE10/Ocupações!AE9</f>
        <v>12456.821265373639</v>
      </c>
      <c r="AF9" s="10">
        <f>'Va a p.1999'!AF10/Ocupações!AF9</f>
        <v>10001.573401766582</v>
      </c>
      <c r="AG9" s="10">
        <f>'Va a p.1999'!AG10/Ocupações!AG9</f>
        <v>86421.54684468903</v>
      </c>
      <c r="AH9" s="10">
        <f>'Va a p.1999'!AH10/Ocupações!AH9</f>
        <v>11157.000081096478</v>
      </c>
      <c r="AI9" s="10">
        <f>'Va a p.1999'!AI10/Ocupações!AI9</f>
        <v>8739.1301092199919</v>
      </c>
      <c r="AJ9" s="10">
        <f>'Va a p.1999'!AJ10/Ocupações!AJ9</f>
        <v>14480.398296413246</v>
      </c>
      <c r="AK9" s="10">
        <f>'Va a p.1999'!AK10/Ocupações!AK9</f>
        <v>47899.227961238081</v>
      </c>
      <c r="AL9" s="10">
        <f>'Va a p.1999'!AL10/Ocupações!AL9</f>
        <v>80687.804965216157</v>
      </c>
      <c r="AM9" s="10">
        <f>'Va a p.1999'!AM10/Ocupações!AM9</f>
        <v>9807.7022508337359</v>
      </c>
      <c r="AN9" s="10">
        <f>'Va a p.1999'!AN10/Ocupações!AN9</f>
        <v>15663.951024664791</v>
      </c>
      <c r="AO9" s="10">
        <f>'Va a p.1999'!AO10/Ocupações!AO9</f>
        <v>189871.22927730347</v>
      </c>
      <c r="AP9" s="10">
        <f>'Va a p.1999'!AP10/Ocupações!AP9</f>
        <v>18450.697937873651</v>
      </c>
      <c r="AQ9" s="10">
        <f>'Va a p.1999'!AQ10/Ocupações!AQ9</f>
        <v>3790.8417186748393</v>
      </c>
      <c r="AR9" s="10">
        <f>'Va a p.1999'!AR10/Ocupações!AR9</f>
        <v>12566.200178090508</v>
      </c>
      <c r="AS9" s="2" t="e">
        <f>'Va a p.1999'!AS10/Ocupações!AS9</f>
        <v>#DIV/0!</v>
      </c>
      <c r="AT9">
        <v>1997</v>
      </c>
    </row>
    <row r="10" spans="1:46" x14ac:dyDescent="0.35">
      <c r="A10">
        <v>1998</v>
      </c>
      <c r="B10" s="10">
        <f>'Va a p.1999'!B11/Ocupações!B10</f>
        <v>2756.7207719779681</v>
      </c>
      <c r="C10" s="10">
        <f>'Va a p.1999'!C11/Ocupações!C10</f>
        <v>32292.366396733149</v>
      </c>
      <c r="D10" s="10">
        <f>'Va a p.1999'!D11/Ocupações!D10</f>
        <v>134756.28025108771</v>
      </c>
      <c r="E10" s="10">
        <f>'Va a p.1999'!E23/Ocupações!E23</f>
        <v>17995.314930570799</v>
      </c>
      <c r="F10" s="10">
        <f>'Va a p.1999'!F11/Ocupações!F10</f>
        <v>57974.598372464745</v>
      </c>
      <c r="G10" s="10">
        <f>'Va a p.1999'!G11/Ocupações!G10</f>
        <v>42521.620534556743</v>
      </c>
      <c r="H10" s="10">
        <f>'Va a p.1999'!H11/Ocupações!H10</f>
        <v>14775.25835360744</v>
      </c>
      <c r="I10" s="10">
        <f>'Va a p.1999'!I11/Ocupações!I10</f>
        <v>23591.191756233737</v>
      </c>
      <c r="J10" s="10">
        <f>'Va a p.1999'!J11/Ocupações!J10</f>
        <v>28270.453643031164</v>
      </c>
      <c r="K10" s="10">
        <f>'Va a p.1999'!K11/Ocupações!K10</f>
        <v>34248.531025555996</v>
      </c>
      <c r="L10" s="10">
        <f>'Va a p.1999'!L11/Ocupações!L10</f>
        <v>60673.564884135849</v>
      </c>
      <c r="M10" s="10">
        <f>'Va a p.1999'!M11/Ocupações!M10</f>
        <v>25200.417533020878</v>
      </c>
      <c r="N10" s="10">
        <f>'Va a p.1999'!N11/Ocupações!N10</f>
        <v>10518.364949342253</v>
      </c>
      <c r="O10" s="10">
        <f>'Va a p.1999'!O11/Ocupações!O10</f>
        <v>21440.217039003837</v>
      </c>
      <c r="P10" s="10">
        <f>'Va a p.1999'!P11/Ocupações!P10</f>
        <v>21587.445880053299</v>
      </c>
      <c r="Q10" s="10">
        <f>'Va a p.1999'!Q11/Ocupações!Q10</f>
        <v>31087.416087242149</v>
      </c>
      <c r="R10" s="10">
        <f>'Va a p.1999'!R11/Ocupações!R10</f>
        <v>131702.75228122697</v>
      </c>
      <c r="S10" s="10">
        <f>'Va a p.1999'!S11/Ocupações!S10</f>
        <v>33836.192735303965</v>
      </c>
      <c r="T10" s="10">
        <f>'Va a p.1999'!T11/Ocupações!T10</f>
        <v>63656.485840352681</v>
      </c>
      <c r="U10" s="10">
        <f>'Va a p.1999'!U11/Ocupações!U10</f>
        <v>18519.532388924406</v>
      </c>
      <c r="V10" s="10">
        <f>'Va a p.1999'!V11/Ocupações!V10</f>
        <v>11089.978389863078</v>
      </c>
      <c r="W10" s="10">
        <f>'Va a p.1999'!W11/Ocupações!W10</f>
        <v>5772.9159875235528</v>
      </c>
      <c r="X10" s="10">
        <f>'Va a p.1999'!X11/Ocupações!X10</f>
        <v>6041.6176896774141</v>
      </c>
      <c r="Y10" s="10">
        <f>'Va a p.1999'!Y11/Ocupações!Y10</f>
        <v>30779.37929977625</v>
      </c>
      <c r="Z10" s="10">
        <f>'Va a p.1999'!Z11/Ocupações!Z10</f>
        <v>35613.922612276176</v>
      </c>
      <c r="AA10" s="10">
        <f>'Va a p.1999'!AA11/Ocupações!AA10</f>
        <v>17591.421286754958</v>
      </c>
      <c r="AB10" s="10">
        <f>'Va a p.1999'!AB11/Ocupações!AB10</f>
        <v>16833.902260767809</v>
      </c>
      <c r="AC10" s="10">
        <f>'Va a p.1999'!AC11/Ocupações!AC10</f>
        <v>13058.094891278415</v>
      </c>
      <c r="AD10" s="10">
        <f>'Va a p.1999'!AD11/Ocupações!AD10</f>
        <v>80536.391950857622</v>
      </c>
      <c r="AE10" s="10">
        <f>'Va a p.1999'!AE11/Ocupações!AE10</f>
        <v>12515.96677610908</v>
      </c>
      <c r="AF10" s="10">
        <f>'Va a p.1999'!AF11/Ocupações!AF10</f>
        <v>10226.066117651098</v>
      </c>
      <c r="AG10" s="10">
        <f>'Va a p.1999'!AG11/Ocupações!AG10</f>
        <v>78629.470529537575</v>
      </c>
      <c r="AH10" s="10">
        <f>'Va a p.1999'!AH11/Ocupações!AH10</f>
        <v>10582.477038688045</v>
      </c>
      <c r="AI10" s="10">
        <f>'Va a p.1999'!AI11/Ocupações!AI10</f>
        <v>8485.5217497188351</v>
      </c>
      <c r="AJ10" s="10">
        <f>'Va a p.1999'!AJ11/Ocupações!AJ10</f>
        <v>14018.810111627135</v>
      </c>
      <c r="AK10" s="10">
        <f>'Va a p.1999'!AK11/Ocupações!AK10</f>
        <v>50669.922430872488</v>
      </c>
      <c r="AL10" s="10">
        <f>'Va a p.1999'!AL11/Ocupações!AL10</f>
        <v>84300.749002167358</v>
      </c>
      <c r="AM10" s="10">
        <f>'Va a p.1999'!AM11/Ocupações!AM10</f>
        <v>9607.7931884151276</v>
      </c>
      <c r="AN10" s="10">
        <f>'Va a p.1999'!AN11/Ocupações!AN10</f>
        <v>16018.089751794329</v>
      </c>
      <c r="AO10" s="10">
        <f>'Va a p.1999'!AO11/Ocupações!AO10</f>
        <v>199779.29079277813</v>
      </c>
      <c r="AP10" s="10">
        <f>'Va a p.1999'!AP11/Ocupações!AP10</f>
        <v>18583.088455040357</v>
      </c>
      <c r="AQ10" s="10">
        <f>'Va a p.1999'!AQ11/Ocupações!AQ10</f>
        <v>3728.5109679618208</v>
      </c>
      <c r="AR10" s="10">
        <f>'Va a p.1999'!AR11/Ocupações!AR10</f>
        <v>12666.202528311716</v>
      </c>
      <c r="AS10" s="2" t="e">
        <f>'Va a p.1999'!AS11/Ocupações!AS10</f>
        <v>#DIV/0!</v>
      </c>
      <c r="AT10">
        <v>1998</v>
      </c>
    </row>
    <row r="11" spans="1:46" x14ac:dyDescent="0.35">
      <c r="A11">
        <v>1999</v>
      </c>
      <c r="B11" s="10">
        <f>'Va a p.1999'!B12/Ocupações!B11</f>
        <v>2732.1175585405649</v>
      </c>
      <c r="C11" s="10">
        <f>'Va a p.1999'!C12/Ocupações!C11</f>
        <v>30814.041956386802</v>
      </c>
      <c r="D11" s="10">
        <f>'Va a p.1999'!D12/Ocupações!D11</f>
        <v>130119.89458869769</v>
      </c>
      <c r="E11" s="10">
        <f>'Va a p.1999'!E24/Ocupações!E24</f>
        <v>16683.296386361926</v>
      </c>
      <c r="F11" s="10">
        <f>'Va a p.1999'!F12/Ocupações!F11</f>
        <v>58819.480860836862</v>
      </c>
      <c r="G11" s="10">
        <f>'Va a p.1999'!G12/Ocupações!G11</f>
        <v>40883.696126540061</v>
      </c>
      <c r="H11" s="10">
        <f>'Va a p.1999'!H12/Ocupações!H11</f>
        <v>13273.16277843744</v>
      </c>
      <c r="I11" s="10">
        <f>'Va a p.1999'!I12/Ocupações!I11</f>
        <v>20922.287960672515</v>
      </c>
      <c r="J11" s="10">
        <f>'Va a p.1999'!J12/Ocupações!J11</f>
        <v>26452.319236613414</v>
      </c>
      <c r="K11" s="10">
        <f>'Va a p.1999'!K12/Ocupações!K11</f>
        <v>27271.953088235179</v>
      </c>
      <c r="L11" s="10">
        <f>'Va a p.1999'!L12/Ocupações!L11</f>
        <v>46864.363083385753</v>
      </c>
      <c r="M11" s="10">
        <f>'Va a p.1999'!M12/Ocupações!M11</f>
        <v>22090.933615398208</v>
      </c>
      <c r="N11" s="10">
        <f>'Va a p.1999'!N12/Ocupações!N11</f>
        <v>10468.358528853394</v>
      </c>
      <c r="O11" s="10">
        <f>'Va a p.1999'!O12/Ocupações!O11</f>
        <v>22222.349552057887</v>
      </c>
      <c r="P11" s="10">
        <f>'Va a p.1999'!P12/Ocupações!P11</f>
        <v>22128.522194836398</v>
      </c>
      <c r="Q11" s="10">
        <f>'Va a p.1999'!Q12/Ocupações!Q11</f>
        <v>37529.265565158385</v>
      </c>
      <c r="R11" s="10">
        <f>'Va a p.1999'!R12/Ocupações!R11</f>
        <v>167357.95304106892</v>
      </c>
      <c r="S11" s="10">
        <f>'Va a p.1999'!S12/Ocupações!S11</f>
        <v>31355.142630953869</v>
      </c>
      <c r="T11" s="10">
        <f>'Va a p.1999'!T12/Ocupações!T11</f>
        <v>65705.707573158361</v>
      </c>
      <c r="U11" s="10">
        <f>'Va a p.1999'!U12/Ocupações!U11</f>
        <v>14017.984782545169</v>
      </c>
      <c r="V11" s="10">
        <f>'Va a p.1999'!V12/Ocupações!V11</f>
        <v>9219.9839336100958</v>
      </c>
      <c r="W11" s="10">
        <f>'Va a p.1999'!W12/Ocupações!W11</f>
        <v>5444.4417525283325</v>
      </c>
      <c r="X11" s="10">
        <f>'Va a p.1999'!X12/Ocupações!X11</f>
        <v>5238.1652523289813</v>
      </c>
      <c r="Y11" s="10">
        <f>'Va a p.1999'!Y12/Ocupações!Y11</f>
        <v>31805.053360185899</v>
      </c>
      <c r="Z11" s="10">
        <f>'Va a p.1999'!Z12/Ocupações!Z11</f>
        <v>32240.807558071388</v>
      </c>
      <c r="AA11" s="10">
        <f>'Va a p.1999'!AA12/Ocupações!AA11</f>
        <v>17100.176274273948</v>
      </c>
      <c r="AB11" s="10">
        <f>'Va a p.1999'!AB12/Ocupações!AB11</f>
        <v>14337.081889648629</v>
      </c>
      <c r="AC11" s="10">
        <f>'Va a p.1999'!AC12/Ocupações!AC11</f>
        <v>14287.95008425346</v>
      </c>
      <c r="AD11" s="10">
        <f>'Va a p.1999'!AD12/Ocupações!AD11</f>
        <v>100510.331140496</v>
      </c>
      <c r="AE11" s="10">
        <f>'Va a p.1999'!AE12/Ocupações!AE11</f>
        <v>12069.062828057</v>
      </c>
      <c r="AF11" s="10">
        <f>'Va a p.1999'!AF12/Ocupações!AF11</f>
        <v>8834.455801382961</v>
      </c>
      <c r="AG11" s="10">
        <f>'Va a p.1999'!AG12/Ocupações!AG11</f>
        <v>85941.76206995442</v>
      </c>
      <c r="AH11" s="10">
        <f>'Va a p.1999'!AH12/Ocupações!AH11</f>
        <v>9937.5444819207551</v>
      </c>
      <c r="AI11" s="10">
        <f>'Va a p.1999'!AI12/Ocupações!AI11</f>
        <v>8023.2898021730862</v>
      </c>
      <c r="AJ11" s="10">
        <f>'Va a p.1999'!AJ12/Ocupações!AJ11</f>
        <v>13271.844198130368</v>
      </c>
      <c r="AK11" s="10">
        <f>'Va a p.1999'!AK12/Ocupações!AK11</f>
        <v>49787.816465847762</v>
      </c>
      <c r="AL11" s="10">
        <f>'Va a p.1999'!AL12/Ocupações!AL11</f>
        <v>83223.212915164229</v>
      </c>
      <c r="AM11" s="10">
        <f>'Va a p.1999'!AM12/Ocupações!AM11</f>
        <v>8922.9339395697607</v>
      </c>
      <c r="AN11" s="10">
        <f>'Va a p.1999'!AN12/Ocupações!AN11</f>
        <v>15033.586515171206</v>
      </c>
      <c r="AO11" s="10">
        <f>'Va a p.1999'!AO12/Ocupações!AO11</f>
        <v>209505.38292675457</v>
      </c>
      <c r="AP11" s="10">
        <f>'Va a p.1999'!AP12/Ocupações!AP11</f>
        <v>18531.269411126985</v>
      </c>
      <c r="AQ11" s="10">
        <f>'Va a p.1999'!AQ12/Ocupações!AQ11</f>
        <v>3654.8002718653624</v>
      </c>
      <c r="AR11" s="10">
        <f>'Va a p.1999'!AR12/Ocupações!AR11</f>
        <v>12106.289152145862</v>
      </c>
      <c r="AS11" s="2" t="e">
        <f>'Va a p.1999'!AS12/Ocupações!AS11</f>
        <v>#DIV/0!</v>
      </c>
      <c r="AT11">
        <v>1999</v>
      </c>
    </row>
    <row r="14" spans="1:46" x14ac:dyDescent="0.35">
      <c r="A14">
        <v>1990</v>
      </c>
      <c r="F14" s="3"/>
      <c r="AT14">
        <v>1990</v>
      </c>
    </row>
    <row r="15" spans="1:46" x14ac:dyDescent="0.35">
      <c r="A15">
        <v>1991</v>
      </c>
      <c r="F15" s="3"/>
      <c r="AT15">
        <v>1991</v>
      </c>
    </row>
    <row r="16" spans="1:46" x14ac:dyDescent="0.35">
      <c r="A16">
        <v>1992</v>
      </c>
      <c r="F16" s="3"/>
      <c r="AT16">
        <v>1992</v>
      </c>
    </row>
    <row r="17" spans="1:46" x14ac:dyDescent="0.35">
      <c r="A17">
        <v>1993</v>
      </c>
      <c r="F17" s="3"/>
      <c r="AT17">
        <v>1993</v>
      </c>
    </row>
    <row r="18" spans="1:46" x14ac:dyDescent="0.35">
      <c r="A18">
        <v>1994</v>
      </c>
      <c r="F18" s="3"/>
      <c r="AT18">
        <v>1994</v>
      </c>
    </row>
    <row r="19" spans="1:46" x14ac:dyDescent="0.35">
      <c r="A19">
        <v>1995</v>
      </c>
      <c r="F19" s="3"/>
      <c r="AT19">
        <v>1995</v>
      </c>
    </row>
    <row r="20" spans="1:46" x14ac:dyDescent="0.35">
      <c r="A20">
        <v>1996</v>
      </c>
      <c r="F20" s="3"/>
      <c r="AT20">
        <v>1996</v>
      </c>
    </row>
    <row r="21" spans="1:46" x14ac:dyDescent="0.35">
      <c r="A21">
        <v>1997</v>
      </c>
      <c r="F21" s="3"/>
      <c r="AT21">
        <v>1997</v>
      </c>
    </row>
    <row r="22" spans="1:46" x14ac:dyDescent="0.35">
      <c r="A22">
        <v>1998</v>
      </c>
      <c r="F22" s="3"/>
      <c r="AT22">
        <v>1998</v>
      </c>
    </row>
    <row r="23" spans="1:46" x14ac:dyDescent="0.35">
      <c r="A23">
        <v>1999</v>
      </c>
      <c r="F23" s="3"/>
      <c r="AT23">
        <v>1999</v>
      </c>
    </row>
    <row r="24" spans="1:46" x14ac:dyDescent="0.35">
      <c r="B24" s="2"/>
      <c r="C24" s="2"/>
      <c r="D24" s="2"/>
      <c r="E24" s="2"/>
      <c r="F24" s="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6" x14ac:dyDescent="0.35">
      <c r="B25" s="2"/>
      <c r="C25" s="2"/>
      <c r="D25" s="2"/>
      <c r="E25" s="2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6" x14ac:dyDescent="0.35">
      <c r="A26">
        <v>1990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>
        <v>1990</v>
      </c>
    </row>
    <row r="27" spans="1:46" x14ac:dyDescent="0.35">
      <c r="A27">
        <v>1991</v>
      </c>
      <c r="B27" s="2"/>
      <c r="C27" s="2"/>
      <c r="D27" s="2"/>
      <c r="E27" s="5">
        <f t="shared" ref="E27:AG27" si="0">((E3/E2)-1)</f>
        <v>8.9820529984345088E-2</v>
      </c>
      <c r="F27" s="5">
        <f t="shared" si="0"/>
        <v>8.8740607700264817E-2</v>
      </c>
      <c r="G27" s="5">
        <f t="shared" si="0"/>
        <v>8.6784475815301132E-2</v>
      </c>
      <c r="H27" s="5">
        <f t="shared" si="0"/>
        <v>6.0051489450958728E-2</v>
      </c>
      <c r="I27" s="5">
        <f t="shared" si="0"/>
        <v>6.1680070421807232E-2</v>
      </c>
      <c r="J27" s="5">
        <f t="shared" si="0"/>
        <v>0.15592684978961158</v>
      </c>
      <c r="K27" s="5">
        <f t="shared" si="0"/>
        <v>0.11566651149326512</v>
      </c>
      <c r="L27" s="5">
        <f t="shared" si="0"/>
        <v>0.28718700065359637</v>
      </c>
      <c r="M27" s="5">
        <f t="shared" si="0"/>
        <v>8.7134801032665132E-2</v>
      </c>
      <c r="N27" s="5">
        <f t="shared" si="0"/>
        <v>-5.6556958657288936E-3</v>
      </c>
      <c r="O27" s="5">
        <f t="shared" si="0"/>
        <v>8.2701228054960385E-2</v>
      </c>
      <c r="P27" s="5">
        <f t="shared" si="0"/>
        <v>6.1750339664112142E-2</v>
      </c>
      <c r="Q27" s="5">
        <f t="shared" si="0"/>
        <v>8.2319338391697583E-2</v>
      </c>
      <c r="R27" s="5">
        <f t="shared" si="0"/>
        <v>0.12615134070197387</v>
      </c>
      <c r="S27" s="5">
        <f t="shared" si="0"/>
        <v>7.7711581237871474E-2</v>
      </c>
      <c r="T27" s="5">
        <f t="shared" si="0"/>
        <v>3.2183206920754159E-2</v>
      </c>
      <c r="U27" s="5">
        <f t="shared" si="0"/>
        <v>4.340959823245405E-2</v>
      </c>
      <c r="V27" s="5">
        <f t="shared" si="0"/>
        <v>1.374166888693007E-2</v>
      </c>
      <c r="W27" s="5">
        <f t="shared" si="0"/>
        <v>-9.023189038086965E-2</v>
      </c>
      <c r="X27" s="5">
        <f t="shared" si="0"/>
        <v>-1.8417154030997418E-2</v>
      </c>
      <c r="Y27" s="5">
        <f t="shared" si="0"/>
        <v>-6.5437457062601956E-2</v>
      </c>
      <c r="Z27" s="5">
        <f t="shared" si="0"/>
        <v>1.9324954075149448E-2</v>
      </c>
      <c r="AA27" s="5">
        <f t="shared" si="0"/>
        <v>-7.7844726574881618E-3</v>
      </c>
      <c r="AB27" s="5">
        <f t="shared" si="0"/>
        <v>-9.9147520251695376E-2</v>
      </c>
      <c r="AC27" s="5">
        <f t="shared" si="0"/>
        <v>-2.6329031790035873E-2</v>
      </c>
      <c r="AD27" s="5">
        <f t="shared" si="0"/>
        <v>0.14019154346608897</v>
      </c>
      <c r="AE27" s="5">
        <f t="shared" si="0"/>
        <v>1.3257152886562151E-2</v>
      </c>
      <c r="AF27" s="5">
        <f t="shared" si="0"/>
        <v>-5.1150477152406282E-3</v>
      </c>
      <c r="AG27" s="5">
        <f t="shared" si="0"/>
        <v>0.13025029929328857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>
        <v>1991</v>
      </c>
    </row>
    <row r="28" spans="1:46" x14ac:dyDescent="0.35">
      <c r="A28">
        <v>1992</v>
      </c>
      <c r="B28" s="2"/>
      <c r="C28" s="2"/>
      <c r="D28" s="2"/>
      <c r="E28" s="5">
        <f t="shared" ref="E28:AG28" si="1">((E4/E3)-1)</f>
        <v>-1.8170068639223325E-2</v>
      </c>
      <c r="F28" s="5">
        <f t="shared" si="1"/>
        <v>8.9663282151962065E-2</v>
      </c>
      <c r="G28" s="5">
        <f t="shared" si="1"/>
        <v>0.10200113256376886</v>
      </c>
      <c r="H28" s="5">
        <f t="shared" si="1"/>
        <v>3.7027528812814792E-2</v>
      </c>
      <c r="I28" s="5">
        <f t="shared" si="1"/>
        <v>6.7086585364752871E-3</v>
      </c>
      <c r="J28" s="5">
        <f t="shared" si="1"/>
        <v>0.19289497794471044</v>
      </c>
      <c r="K28" s="5">
        <f t="shared" si="1"/>
        <v>-5.5379420682314273E-2</v>
      </c>
      <c r="L28" s="5">
        <f t="shared" si="1"/>
        <v>7.6887756605225732E-2</v>
      </c>
      <c r="M28" s="5">
        <f t="shared" si="1"/>
        <v>9.8720597705168389E-2</v>
      </c>
      <c r="N28" s="5">
        <f t="shared" si="1"/>
        <v>1.4827842066940322E-2</v>
      </c>
      <c r="O28" s="5">
        <f t="shared" si="1"/>
        <v>2.0599565147132459E-3</v>
      </c>
      <c r="P28" s="5">
        <f t="shared" si="1"/>
        <v>3.5902727091405851E-2</v>
      </c>
      <c r="Q28" s="5">
        <f t="shared" si="1"/>
        <v>-4.0886818583503071E-2</v>
      </c>
      <c r="R28" s="5">
        <f t="shared" si="1"/>
        <v>7.4050380332676413E-2</v>
      </c>
      <c r="S28" s="5">
        <f t="shared" si="1"/>
        <v>4.6925263466941036E-2</v>
      </c>
      <c r="T28" s="5">
        <f t="shared" si="1"/>
        <v>-6.4559963568758372E-2</v>
      </c>
      <c r="U28" s="5">
        <f t="shared" si="1"/>
        <v>-2.8749188197194631E-2</v>
      </c>
      <c r="V28" s="5">
        <f t="shared" si="1"/>
        <v>1.0140072649312382E-2</v>
      </c>
      <c r="W28" s="5">
        <f t="shared" si="1"/>
        <v>-2.4406869573008416E-2</v>
      </c>
      <c r="X28" s="5">
        <f t="shared" si="1"/>
        <v>4.6560624822787222E-2</v>
      </c>
      <c r="Y28" s="5">
        <f t="shared" si="1"/>
        <v>0.16800799444085834</v>
      </c>
      <c r="Z28" s="5">
        <f t="shared" si="1"/>
        <v>-8.7991078896229036E-3</v>
      </c>
      <c r="AA28" s="5">
        <f t="shared" si="1"/>
        <v>-1.2167979353422842E-2</v>
      </c>
      <c r="AB28" s="5">
        <f t="shared" si="1"/>
        <v>-1.005777731493851E-2</v>
      </c>
      <c r="AC28" s="5">
        <f t="shared" si="1"/>
        <v>-0.1330270126812243</v>
      </c>
      <c r="AD28" s="5">
        <f t="shared" si="1"/>
        <v>-3.7823772095716857E-2</v>
      </c>
      <c r="AE28" s="5">
        <f t="shared" si="1"/>
        <v>-6.1516395819593228E-2</v>
      </c>
      <c r="AF28" s="5">
        <f t="shared" si="1"/>
        <v>-6.3422236106059571E-2</v>
      </c>
      <c r="AG28" s="5">
        <f t="shared" si="1"/>
        <v>5.4335678068745841E-2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>
        <v>1992</v>
      </c>
    </row>
    <row r="29" spans="1:46" x14ac:dyDescent="0.35">
      <c r="A29">
        <v>1993</v>
      </c>
      <c r="B29" s="2"/>
      <c r="C29" s="2"/>
      <c r="D29" s="2"/>
      <c r="E29" s="5">
        <f t="shared" ref="E29:AG29" si="2">((E5/E4)-1)</f>
        <v>7.4902442610962794E-2</v>
      </c>
      <c r="F29" s="5">
        <f t="shared" si="2"/>
        <v>0.16326472853941443</v>
      </c>
      <c r="G29" s="5">
        <f t="shared" si="2"/>
        <v>0.13790105057719759</v>
      </c>
      <c r="H29" s="5">
        <f t="shared" si="2"/>
        <v>0.12303461671602589</v>
      </c>
      <c r="I29" s="5">
        <f t="shared" si="2"/>
        <v>0.18700585643214129</v>
      </c>
      <c r="J29" s="5">
        <f t="shared" si="2"/>
        <v>0.12452927017290061</v>
      </c>
      <c r="K29" s="5">
        <f t="shared" si="2"/>
        <v>0.26320362042461132</v>
      </c>
      <c r="L29" s="5">
        <f t="shared" si="2"/>
        <v>0.20994983659387589</v>
      </c>
      <c r="M29" s="5">
        <f t="shared" si="2"/>
        <v>0.16090243204402022</v>
      </c>
      <c r="N29" s="5">
        <f t="shared" si="2"/>
        <v>4.0242288004510351E-2</v>
      </c>
      <c r="O29" s="5">
        <f t="shared" si="2"/>
        <v>0.17877424743951953</v>
      </c>
      <c r="P29" s="5">
        <f t="shared" si="2"/>
        <v>0.132939843536096</v>
      </c>
      <c r="Q29" s="5">
        <f t="shared" si="2"/>
        <v>0.11657025776290575</v>
      </c>
      <c r="R29" s="5">
        <f t="shared" si="2"/>
        <v>5.4979255513593728E-2</v>
      </c>
      <c r="S29" s="5">
        <f t="shared" si="2"/>
        <v>0.13701109258706512</v>
      </c>
      <c r="T29" s="5">
        <f t="shared" si="2"/>
        <v>3.2070935871547634E-2</v>
      </c>
      <c r="U29" s="5">
        <f t="shared" si="2"/>
        <v>6.0288742213611357E-2</v>
      </c>
      <c r="V29" s="5">
        <f t="shared" si="2"/>
        <v>4.6570986571358608E-2</v>
      </c>
      <c r="W29" s="5">
        <f t="shared" si="2"/>
        <v>-1.064818264128109E-2</v>
      </c>
      <c r="X29" s="5">
        <f t="shared" si="2"/>
        <v>9.398614053997667E-2</v>
      </c>
      <c r="Y29" s="5">
        <f t="shared" si="2"/>
        <v>2.7195156189645076E-2</v>
      </c>
      <c r="Z29" s="5">
        <f t="shared" si="2"/>
        <v>9.0607420522943016E-2</v>
      </c>
      <c r="AA29" s="5">
        <f t="shared" si="2"/>
        <v>5.4831018727487413E-2</v>
      </c>
      <c r="AB29" s="5">
        <f t="shared" si="2"/>
        <v>-2.9843817918850712E-2</v>
      </c>
      <c r="AC29" s="5">
        <f t="shared" si="2"/>
        <v>-4.7574596681818404E-2</v>
      </c>
      <c r="AD29" s="5">
        <f t="shared" si="2"/>
        <v>5.5647962375695137E-2</v>
      </c>
      <c r="AE29" s="5">
        <f t="shared" si="2"/>
        <v>8.4632246921988896E-2</v>
      </c>
      <c r="AF29" s="5">
        <f t="shared" si="2"/>
        <v>1.861827743383615E-2</v>
      </c>
      <c r="AG29" s="5">
        <f t="shared" si="2"/>
        <v>-3.177529550076541E-2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>
        <v>1993</v>
      </c>
    </row>
    <row r="30" spans="1:46" x14ac:dyDescent="0.35">
      <c r="A30">
        <v>1994</v>
      </c>
      <c r="B30" s="2"/>
      <c r="C30" s="2"/>
      <c r="D30" s="2"/>
      <c r="E30" s="5">
        <f t="shared" ref="E30:AG30" si="3">((E6/E5)-1)</f>
        <v>5.9805537186637947E-2</v>
      </c>
      <c r="F30" s="5">
        <f t="shared" si="3"/>
        <v>0.14074426420779407</v>
      </c>
      <c r="G30" s="5">
        <f t="shared" si="3"/>
        <v>0.17197591819196556</v>
      </c>
      <c r="H30" s="5">
        <f t="shared" si="3"/>
        <v>8.8019528867682828E-2</v>
      </c>
      <c r="I30" s="5">
        <f t="shared" si="3"/>
        <v>9.101278659274703E-2</v>
      </c>
      <c r="J30" s="5">
        <f t="shared" si="3"/>
        <v>5.3156040972810903E-2</v>
      </c>
      <c r="K30" s="5">
        <f t="shared" si="3"/>
        <v>0.2195708527990794</v>
      </c>
      <c r="L30" s="5">
        <f t="shared" si="3"/>
        <v>0.10058968570494065</v>
      </c>
      <c r="M30" s="5">
        <f t="shared" si="3"/>
        <v>0.1018931653833699</v>
      </c>
      <c r="N30" s="5">
        <f t="shared" si="3"/>
        <v>-7.1359763215640415E-3</v>
      </c>
      <c r="O30" s="5">
        <f t="shared" si="3"/>
        <v>-8.1223889890094103E-3</v>
      </c>
      <c r="P30" s="5">
        <f t="shared" si="3"/>
        <v>5.1376839737902857E-2</v>
      </c>
      <c r="Q30" s="5">
        <f t="shared" si="3"/>
        <v>6.7966556621807728E-2</v>
      </c>
      <c r="R30" s="5">
        <f t="shared" si="3"/>
        <v>8.2656088714303744E-2</v>
      </c>
      <c r="S30" s="5">
        <f t="shared" si="3"/>
        <v>8.7323624230272179E-2</v>
      </c>
      <c r="T30" s="5">
        <f t="shared" si="3"/>
        <v>1.4992293756710184E-2</v>
      </c>
      <c r="U30" s="5">
        <f t="shared" si="3"/>
        <v>6.1779620397821811E-2</v>
      </c>
      <c r="V30" s="5">
        <f t="shared" si="3"/>
        <v>5.1758387076401347E-2</v>
      </c>
      <c r="W30" s="5">
        <f t="shared" si="3"/>
        <v>7.4546506220785069E-3</v>
      </c>
      <c r="X30" s="5">
        <f t="shared" si="3"/>
        <v>-2.4589044997751719E-2</v>
      </c>
      <c r="Y30" s="5">
        <f t="shared" si="3"/>
        <v>-5.0361607941960984E-2</v>
      </c>
      <c r="Z30" s="5">
        <f t="shared" si="3"/>
        <v>2.8552360138841326E-2</v>
      </c>
      <c r="AA30" s="5">
        <f t="shared" si="3"/>
        <v>-6.2046988706599304E-2</v>
      </c>
      <c r="AB30" s="5">
        <f t="shared" si="3"/>
        <v>-4.0716713865085574E-2</v>
      </c>
      <c r="AC30" s="5">
        <f t="shared" si="3"/>
        <v>7.5966965328799985E-2</v>
      </c>
      <c r="AD30" s="5">
        <f t="shared" si="3"/>
        <v>2.696131424647219E-2</v>
      </c>
      <c r="AE30" s="5">
        <f t="shared" si="3"/>
        <v>8.0072803567681206E-2</v>
      </c>
      <c r="AF30" s="5">
        <f t="shared" si="3"/>
        <v>9.3504412428765393E-2</v>
      </c>
      <c r="AG30" s="5">
        <f t="shared" si="3"/>
        <v>0.15798032705353005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>
        <v>1994</v>
      </c>
    </row>
    <row r="31" spans="1:46" x14ac:dyDescent="0.35">
      <c r="A31">
        <v>1995</v>
      </c>
      <c r="B31" s="2"/>
      <c r="C31" s="2"/>
      <c r="D31" s="2"/>
      <c r="E31" s="5">
        <f t="shared" ref="E31:AG31" si="4">((E7/E6)-1)</f>
        <v>0.29766369584535246</v>
      </c>
      <c r="F31" s="5">
        <f t="shared" si="4"/>
        <v>-8.9826549823129986E-2</v>
      </c>
      <c r="G31" s="5">
        <f t="shared" si="4"/>
        <v>-1.5150036112354659E-4</v>
      </c>
      <c r="H31" s="5">
        <f t="shared" si="4"/>
        <v>0.14458510137366387</v>
      </c>
      <c r="I31" s="5">
        <f t="shared" si="4"/>
        <v>0.35765003847569043</v>
      </c>
      <c r="J31" s="5">
        <f t="shared" si="4"/>
        <v>-0.29749764456704908</v>
      </c>
      <c r="K31" s="5">
        <f t="shared" si="4"/>
        <v>-0.3933545859304205</v>
      </c>
      <c r="L31" s="5">
        <f t="shared" si="4"/>
        <v>-1.6887246035241721E-2</v>
      </c>
      <c r="M31" s="5">
        <f t="shared" si="4"/>
        <v>-4.4232475504500601E-2</v>
      </c>
      <c r="N31" s="5">
        <f t="shared" si="4"/>
        <v>-0.14373074901054217</v>
      </c>
      <c r="O31" s="5">
        <f t="shared" si="4"/>
        <v>-0.23492803422386865</v>
      </c>
      <c r="P31" s="5">
        <f t="shared" si="4"/>
        <v>-0.24784096696257962</v>
      </c>
      <c r="Q31" s="5">
        <f t="shared" si="4"/>
        <v>-0.46328275110439354</v>
      </c>
      <c r="R31" s="5">
        <f t="shared" si="4"/>
        <v>-0.2462096587652236</v>
      </c>
      <c r="S31" s="5">
        <f t="shared" si="4"/>
        <v>0.37209562388312367</v>
      </c>
      <c r="T31" s="5">
        <f t="shared" si="4"/>
        <v>-0.31719322662330307</v>
      </c>
      <c r="U31" s="5">
        <f t="shared" si="4"/>
        <v>-1.8204693360474811E-2</v>
      </c>
      <c r="V31" s="5">
        <f t="shared" si="4"/>
        <v>-0.65604250791629648</v>
      </c>
      <c r="W31" s="5">
        <f t="shared" si="4"/>
        <v>4.7996122433680899E-2</v>
      </c>
      <c r="X31" s="5">
        <f t="shared" si="4"/>
        <v>-0.1951211924859112</v>
      </c>
      <c r="Y31" s="5">
        <f t="shared" si="4"/>
        <v>1.7908958404543549</v>
      </c>
      <c r="Z31" s="5">
        <f t="shared" si="4"/>
        <v>3.0048172518751786</v>
      </c>
      <c r="AA31" s="5">
        <f t="shared" si="4"/>
        <v>2.3728437691642235E-2</v>
      </c>
      <c r="AB31" s="5">
        <f t="shared" si="4"/>
        <v>-0.52696688117937618</v>
      </c>
      <c r="AC31" s="5">
        <f t="shared" si="4"/>
        <v>-0.19484437499103158</v>
      </c>
      <c r="AD31" s="5">
        <f t="shared" si="4"/>
        <v>0.53927210686240334</v>
      </c>
      <c r="AE31" s="5">
        <f t="shared" si="4"/>
        <v>-0.23351469355761967</v>
      </c>
      <c r="AF31" s="5">
        <f t="shared" si="4"/>
        <v>0.20553963829107991</v>
      </c>
      <c r="AG31" s="5">
        <f t="shared" si="4"/>
        <v>-0.15752359593773912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>
        <v>1995</v>
      </c>
    </row>
    <row r="32" spans="1:46" x14ac:dyDescent="0.35">
      <c r="A32">
        <v>1996</v>
      </c>
      <c r="E32" s="5">
        <f t="shared" ref="E32:AG32" si="5">((E8/E7)-1)</f>
        <v>3.6257603043729159E-2</v>
      </c>
      <c r="F32" s="5">
        <f t="shared" si="5"/>
        <v>0.17292677603357154</v>
      </c>
      <c r="G32" s="5">
        <f t="shared" si="5"/>
        <v>3.0360825233741062E-2</v>
      </c>
      <c r="H32" s="5">
        <f t="shared" si="5"/>
        <v>-1.7151183230983968E-2</v>
      </c>
      <c r="I32" s="5">
        <f t="shared" si="5"/>
        <v>-6.4515934768092031E-2</v>
      </c>
      <c r="J32" s="5">
        <f t="shared" si="5"/>
        <v>5.3954739124516538E-2</v>
      </c>
      <c r="K32" s="5">
        <f t="shared" si="5"/>
        <v>8.8578067351208212E-2</v>
      </c>
      <c r="L32" s="5">
        <f t="shared" si="5"/>
        <v>6.2615564297323623E-2</v>
      </c>
      <c r="M32" s="5">
        <f t="shared" si="5"/>
        <v>9.2319573949767531E-2</v>
      </c>
      <c r="N32" s="5">
        <f t="shared" si="5"/>
        <v>2.4736466705851834E-2</v>
      </c>
      <c r="O32" s="5">
        <f t="shared" si="5"/>
        <v>2.2800778420836387E-2</v>
      </c>
      <c r="P32" s="5">
        <f t="shared" si="5"/>
        <v>0.18638691143102393</v>
      </c>
      <c r="Q32" s="5">
        <f t="shared" si="5"/>
        <v>4.912042098847258E-2</v>
      </c>
      <c r="R32" s="5">
        <f t="shared" si="5"/>
        <v>5.0124788574873458E-2</v>
      </c>
      <c r="S32" s="5">
        <f t="shared" si="5"/>
        <v>1.5808592015952527E-2</v>
      </c>
      <c r="T32" s="5">
        <f t="shared" si="5"/>
        <v>-2.4809974563032799E-2</v>
      </c>
      <c r="U32" s="5">
        <f t="shared" si="5"/>
        <v>-2.5522802042473147E-2</v>
      </c>
      <c r="V32" s="5">
        <f t="shared" si="5"/>
        <v>5.4114881555882954E-2</v>
      </c>
      <c r="W32" s="5">
        <f t="shared" si="5"/>
        <v>1.8471768428492963E-2</v>
      </c>
      <c r="X32" s="5">
        <f t="shared" si="5"/>
        <v>1.7104199107099483E-2</v>
      </c>
      <c r="Y32" s="5">
        <f t="shared" si="5"/>
        <v>0.22228243452979468</v>
      </c>
      <c r="Z32" s="5">
        <f t="shared" si="5"/>
        <v>0.10282641278203841</v>
      </c>
      <c r="AA32" s="5">
        <f t="shared" si="5"/>
        <v>8.0915383910350913E-2</v>
      </c>
      <c r="AB32" s="5">
        <f t="shared" si="5"/>
        <v>6.8871923710498217E-2</v>
      </c>
      <c r="AC32" s="5">
        <f t="shared" si="5"/>
        <v>-3.5664177969981781E-2</v>
      </c>
      <c r="AD32" s="5">
        <f t="shared" si="5"/>
        <v>-6.8430174819792411E-3</v>
      </c>
      <c r="AE32" s="5">
        <f t="shared" si="5"/>
        <v>5.9380322968451082E-2</v>
      </c>
      <c r="AF32" s="5">
        <f t="shared" si="5"/>
        <v>0.1541481102607547</v>
      </c>
      <c r="AG32" s="5">
        <f t="shared" si="5"/>
        <v>0.13790437926464061</v>
      </c>
      <c r="AT32">
        <v>1996</v>
      </c>
    </row>
    <row r="33" spans="1:46" x14ac:dyDescent="0.35">
      <c r="A33">
        <v>1997</v>
      </c>
      <c r="E33" s="5">
        <f t="shared" ref="E33:AG33" si="6">((E9/E8)-1)</f>
        <v>5.2876104563695847E-2</v>
      </c>
      <c r="F33" s="5">
        <f t="shared" si="6"/>
        <v>6.0021675670213215E-2</v>
      </c>
      <c r="G33" s="5">
        <f t="shared" si="6"/>
        <v>4.1625101635499595E-2</v>
      </c>
      <c r="H33" s="5">
        <f t="shared" si="6"/>
        <v>6.3843610808569817E-2</v>
      </c>
      <c r="I33" s="5">
        <f t="shared" si="6"/>
        <v>0.11691557457565205</v>
      </c>
      <c r="J33" s="5">
        <f t="shared" si="6"/>
        <v>9.441344567203247E-2</v>
      </c>
      <c r="K33" s="5">
        <f t="shared" si="6"/>
        <v>-3.2115645576348717E-2</v>
      </c>
      <c r="L33" s="5">
        <f t="shared" si="6"/>
        <v>0.10029573143621318</v>
      </c>
      <c r="M33" s="5">
        <f t="shared" si="6"/>
        <v>9.8452146556741393E-2</v>
      </c>
      <c r="N33" s="5">
        <f t="shared" si="6"/>
        <v>4.7382885627418547E-2</v>
      </c>
      <c r="O33" s="5">
        <f t="shared" si="6"/>
        <v>4.7805752931178169E-2</v>
      </c>
      <c r="P33" s="5">
        <f t="shared" si="6"/>
        <v>5.6887192197735192E-2</v>
      </c>
      <c r="Q33" s="5">
        <f t="shared" si="6"/>
        <v>6.0489446661665891E-2</v>
      </c>
      <c r="R33" s="5">
        <f t="shared" si="6"/>
        <v>5.7067900149053052E-2</v>
      </c>
      <c r="S33" s="5">
        <f t="shared" si="6"/>
        <v>-8.8019216772502462E-3</v>
      </c>
      <c r="T33" s="5">
        <f t="shared" si="6"/>
        <v>5.4454312517179471E-2</v>
      </c>
      <c r="U33" s="5">
        <f t="shared" si="6"/>
        <v>1.1689951421648859E-2</v>
      </c>
      <c r="V33" s="5">
        <f t="shared" si="6"/>
        <v>5.6950149343874656E-2</v>
      </c>
      <c r="W33" s="5">
        <f t="shared" si="6"/>
        <v>-6.2311184237374695E-3</v>
      </c>
      <c r="X33" s="5">
        <f t="shared" si="6"/>
        <v>-1.5113563034007016E-2</v>
      </c>
      <c r="Y33" s="5">
        <f t="shared" si="6"/>
        <v>2.005159108454202E-2</v>
      </c>
      <c r="Z33" s="5">
        <f t="shared" si="6"/>
        <v>3.7235365436680601E-2</v>
      </c>
      <c r="AA33" s="5">
        <f t="shared" si="6"/>
        <v>3.3365697955828333E-2</v>
      </c>
      <c r="AB33" s="5">
        <f t="shared" si="6"/>
        <v>1.3565724664094336E-2</v>
      </c>
      <c r="AC33" s="5">
        <f t="shared" si="6"/>
        <v>0.16780597578958467</v>
      </c>
      <c r="AD33" s="5">
        <f t="shared" si="6"/>
        <v>7.407495592590041E-2</v>
      </c>
      <c r="AE33" s="5">
        <f t="shared" si="6"/>
        <v>-2.3554193234849086E-2</v>
      </c>
      <c r="AF33" s="5">
        <f t="shared" si="6"/>
        <v>3.9353794456860047E-3</v>
      </c>
      <c r="AG33" s="5">
        <f t="shared" si="6"/>
        <v>2.4672177963016351E-2</v>
      </c>
      <c r="AT33">
        <v>1997</v>
      </c>
    </row>
    <row r="34" spans="1:46" x14ac:dyDescent="0.35">
      <c r="A34">
        <v>1998</v>
      </c>
      <c r="E34" s="5">
        <f t="shared" ref="E34:AG34" si="7">((E10/E9)-1)</f>
        <v>9.0200455521032286E-3</v>
      </c>
      <c r="F34" s="5">
        <f t="shared" si="7"/>
        <v>5.7210592847767083E-2</v>
      </c>
      <c r="G34" s="5">
        <f t="shared" si="7"/>
        <v>3.0371056236035754E-2</v>
      </c>
      <c r="H34" s="5">
        <f t="shared" si="7"/>
        <v>-4.0226291145978199E-2</v>
      </c>
      <c r="I34" s="5">
        <f t="shared" si="7"/>
        <v>4.6927059071484534E-2</v>
      </c>
      <c r="J34" s="5">
        <f t="shared" si="7"/>
        <v>2.5015423379019186E-2</v>
      </c>
      <c r="K34" s="5">
        <f t="shared" si="7"/>
        <v>-0.12361796236433953</v>
      </c>
      <c r="L34" s="5">
        <f t="shared" si="7"/>
        <v>-9.2806251316422839E-2</v>
      </c>
      <c r="M34" s="5">
        <f t="shared" si="7"/>
        <v>-2.5735747422298672E-2</v>
      </c>
      <c r="N34" s="5">
        <f t="shared" si="7"/>
        <v>6.7434160949118027E-3</v>
      </c>
      <c r="O34" s="5">
        <f t="shared" si="7"/>
        <v>5.0299169205435756E-2</v>
      </c>
      <c r="P34" s="5">
        <f t="shared" si="7"/>
        <v>3.7072424020820449E-2</v>
      </c>
      <c r="Q34" s="5">
        <f t="shared" si="7"/>
        <v>-3.5088957615140082E-2</v>
      </c>
      <c r="R34" s="5">
        <f t="shared" si="7"/>
        <v>4.9987461151340673E-2</v>
      </c>
      <c r="S34" s="5">
        <f t="shared" si="7"/>
        <v>-6.5750110102885673E-3</v>
      </c>
      <c r="T34" s="5">
        <f t="shared" si="7"/>
        <v>3.5275854349143376E-2</v>
      </c>
      <c r="U34" s="5">
        <f t="shared" si="7"/>
        <v>2.5464847404710556E-2</v>
      </c>
      <c r="V34" s="5">
        <f t="shared" si="7"/>
        <v>0.16118074336531008</v>
      </c>
      <c r="W34" s="5">
        <f t="shared" si="7"/>
        <v>6.517490577929741E-2</v>
      </c>
      <c r="X34" s="5">
        <f t="shared" si="7"/>
        <v>-5.3361911246629479E-2</v>
      </c>
      <c r="Y34" s="5">
        <f t="shared" si="7"/>
        <v>-0.41148540932250144</v>
      </c>
      <c r="Z34" s="5">
        <f t="shared" si="7"/>
        <v>7.8372449042425574E-2</v>
      </c>
      <c r="AA34" s="5">
        <f t="shared" si="7"/>
        <v>-2.2890797342393299E-2</v>
      </c>
      <c r="AB34" s="5">
        <f t="shared" si="7"/>
        <v>4.2673912119135959E-2</v>
      </c>
      <c r="AC34" s="5">
        <f t="shared" si="7"/>
        <v>-3.2969372854824153E-2</v>
      </c>
      <c r="AD34" s="5">
        <f t="shared" si="7"/>
        <v>-1.085335343597349E-2</v>
      </c>
      <c r="AE34" s="5">
        <f t="shared" si="7"/>
        <v>4.748042014526499E-3</v>
      </c>
      <c r="AF34" s="5">
        <f t="shared" si="7"/>
        <v>2.2445739971759249E-2</v>
      </c>
      <c r="AG34" s="5">
        <f t="shared" si="7"/>
        <v>-9.0163583037397466E-2</v>
      </c>
      <c r="AT34">
        <v>1998</v>
      </c>
    </row>
    <row r="35" spans="1:46" x14ac:dyDescent="0.35">
      <c r="A35">
        <v>1999</v>
      </c>
      <c r="E35" s="5">
        <f t="shared" ref="E35:AG35" si="8">((E11/E10)-1)</f>
        <v>-7.2908895969360898E-2</v>
      </c>
      <c r="F35" s="5">
        <f t="shared" si="8"/>
        <v>1.4573321973600617E-2</v>
      </c>
      <c r="G35" s="5">
        <f t="shared" si="8"/>
        <v>-3.8519802101276035E-2</v>
      </c>
      <c r="H35" s="5">
        <f t="shared" si="8"/>
        <v>-0.10166289747503854</v>
      </c>
      <c r="I35" s="5">
        <f t="shared" si="8"/>
        <v>-0.11313136797576118</v>
      </c>
      <c r="J35" s="5">
        <f t="shared" si="8"/>
        <v>-6.4312176570464397E-2</v>
      </c>
      <c r="K35" s="5">
        <f t="shared" si="8"/>
        <v>-0.20370444303479607</v>
      </c>
      <c r="L35" s="5">
        <f t="shared" si="8"/>
        <v>-0.22759832601101615</v>
      </c>
      <c r="M35" s="5">
        <f t="shared" si="8"/>
        <v>-0.12339017452977585</v>
      </c>
      <c r="N35" s="5">
        <f t="shared" si="8"/>
        <v>-4.7542009361432047E-3</v>
      </c>
      <c r="O35" s="5">
        <f t="shared" si="8"/>
        <v>3.6479691956065707E-2</v>
      </c>
      <c r="P35" s="5">
        <f t="shared" si="8"/>
        <v>2.5064397047686482E-2</v>
      </c>
      <c r="Q35" s="5">
        <f t="shared" si="8"/>
        <v>0.20721726951632635</v>
      </c>
      <c r="R35" s="5">
        <f t="shared" si="8"/>
        <v>0.27072479612048528</v>
      </c>
      <c r="S35" s="5">
        <f t="shared" si="8"/>
        <v>-7.3325333135409787E-2</v>
      </c>
      <c r="T35" s="5">
        <f t="shared" si="8"/>
        <v>3.2191876534702679E-2</v>
      </c>
      <c r="U35" s="5">
        <f t="shared" si="8"/>
        <v>-0.24307026289018963</v>
      </c>
      <c r="V35" s="5">
        <f t="shared" si="8"/>
        <v>-0.16862020740836359</v>
      </c>
      <c r="W35" s="5">
        <f t="shared" si="8"/>
        <v>-5.6899188504582421E-2</v>
      </c>
      <c r="X35" s="5">
        <f t="shared" si="8"/>
        <v>-0.13298630906771802</v>
      </c>
      <c r="Y35" s="5">
        <f t="shared" si="8"/>
        <v>3.3323415992898342E-2</v>
      </c>
      <c r="Z35" s="5">
        <f t="shared" si="8"/>
        <v>-9.4713381924463103E-2</v>
      </c>
      <c r="AA35" s="5">
        <f t="shared" si="8"/>
        <v>-2.7925259959005189E-2</v>
      </c>
      <c r="AB35" s="5">
        <f t="shared" si="8"/>
        <v>-0.14832094973832277</v>
      </c>
      <c r="AC35" s="5">
        <f t="shared" si="8"/>
        <v>9.4183355475267128E-2</v>
      </c>
      <c r="AD35" s="5">
        <f t="shared" si="8"/>
        <v>0.24801134873072339</v>
      </c>
      <c r="AE35" s="5">
        <f t="shared" si="8"/>
        <v>-3.5706706165531399E-2</v>
      </c>
      <c r="AF35" s="5">
        <f t="shared" si="8"/>
        <v>-0.13608461946731343</v>
      </c>
      <c r="AG35" s="5">
        <f t="shared" si="8"/>
        <v>9.2996830465365221E-2</v>
      </c>
      <c r="AT35">
        <v>1999</v>
      </c>
    </row>
    <row r="36" spans="1:46" x14ac:dyDescent="0.35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46" x14ac:dyDescent="0.35">
      <c r="A37" s="11" t="s">
        <v>45</v>
      </c>
      <c r="B37" s="11"/>
      <c r="C37" s="11"/>
      <c r="D37" s="11"/>
      <c r="E37" s="12">
        <f t="shared" ref="E37:AG37" si="9">SUM(E27:E35)</f>
        <v>0.5292669941782423</v>
      </c>
      <c r="F37" s="12">
        <f t="shared" si="9"/>
        <v>0.69731869930145784</v>
      </c>
      <c r="G37" s="12">
        <f t="shared" si="9"/>
        <v>0.56234825779110997</v>
      </c>
      <c r="H37" s="12">
        <f t="shared" si="9"/>
        <v>0.35752150417771522</v>
      </c>
      <c r="I37" s="12">
        <f t="shared" si="9"/>
        <v>0.69025274136214465</v>
      </c>
      <c r="J37" s="12">
        <f t="shared" si="9"/>
        <v>0.33808092591808825</v>
      </c>
      <c r="K37" s="12">
        <f t="shared" si="9"/>
        <v>-0.12115300552005503</v>
      </c>
      <c r="L37" s="12">
        <f t="shared" si="9"/>
        <v>0.50023375192849473</v>
      </c>
      <c r="M37" s="12">
        <f t="shared" si="9"/>
        <v>0.44606431921515743</v>
      </c>
      <c r="N37" s="12">
        <f t="shared" si="9"/>
        <v>-2.7343723634345452E-2</v>
      </c>
      <c r="O37" s="12">
        <f t="shared" si="9"/>
        <v>0.17787040130983112</v>
      </c>
      <c r="P37" s="12">
        <f t="shared" si="9"/>
        <v>0.33953970776420328</v>
      </c>
      <c r="Q37" s="12">
        <f t="shared" si="9"/>
        <v>4.4424762639839188E-2</v>
      </c>
      <c r="R37" s="12">
        <f t="shared" si="9"/>
        <v>0.51953235249307661</v>
      </c>
      <c r="S37" s="12">
        <f t="shared" si="9"/>
        <v>0.64817351159827741</v>
      </c>
      <c r="T37" s="12">
        <f t="shared" si="9"/>
        <v>-0.20539468480505674</v>
      </c>
      <c r="U37" s="12">
        <f t="shared" si="9"/>
        <v>-0.11291418682008558</v>
      </c>
      <c r="V37" s="12">
        <f t="shared" si="9"/>
        <v>-0.43020582587558998</v>
      </c>
      <c r="W37" s="12">
        <f t="shared" si="9"/>
        <v>-4.9319802259929268E-2</v>
      </c>
      <c r="X37" s="12">
        <f t="shared" si="9"/>
        <v>-0.28193821039315148</v>
      </c>
      <c r="Y37" s="12">
        <f t="shared" si="9"/>
        <v>1.734471958365029</v>
      </c>
      <c r="Z37" s="12">
        <f t="shared" si="9"/>
        <v>3.2582237240591709</v>
      </c>
      <c r="AA37" s="12">
        <f t="shared" si="9"/>
        <v>6.0025040266400098E-2</v>
      </c>
      <c r="AB37" s="12">
        <f t="shared" si="9"/>
        <v>-0.72994209977454061</v>
      </c>
      <c r="AC37" s="12">
        <f t="shared" si="9"/>
        <v>-0.1324522703752643</v>
      </c>
      <c r="AD37" s="12">
        <f t="shared" si="9"/>
        <v>1.0286390885936139</v>
      </c>
      <c r="AE37" s="12">
        <f t="shared" si="9"/>
        <v>-0.11220142041838355</v>
      </c>
      <c r="AF37" s="12">
        <f t="shared" si="9"/>
        <v>0.29356965454326778</v>
      </c>
      <c r="AG37" s="12">
        <f t="shared" si="9"/>
        <v>0.31867721763268464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1" t="s">
        <v>45</v>
      </c>
    </row>
    <row r="38" spans="1:46" x14ac:dyDescent="0.35">
      <c r="A38" s="11" t="s">
        <v>43</v>
      </c>
      <c r="B38" s="11"/>
      <c r="C38" s="11"/>
      <c r="D38" s="11"/>
      <c r="E38" s="12">
        <f t="shared" ref="E38:AG38" si="10">(E11/E2)-1</f>
        <v>0.61441746978813039</v>
      </c>
      <c r="F38" s="12">
        <f t="shared" si="10"/>
        <v>0.9109016970617243</v>
      </c>
      <c r="G38" s="12">
        <f t="shared" si="10"/>
        <v>0.69792155893385477</v>
      </c>
      <c r="H38" s="12">
        <f t="shared" si="10"/>
        <v>0.38601478551314972</v>
      </c>
      <c r="I38" s="12">
        <f t="shared" si="10"/>
        <v>0.82305792420674173</v>
      </c>
      <c r="J38" s="12">
        <f t="shared" si="10"/>
        <v>0.26913725553124301</v>
      </c>
      <c r="K38" s="12">
        <f t="shared" si="10"/>
        <v>-0.27580098998700642</v>
      </c>
      <c r="L38" s="12">
        <f t="shared" si="10"/>
        <v>0.48674701314688229</v>
      </c>
      <c r="M38" s="12">
        <f t="shared" si="10"/>
        <v>0.49648409306232932</v>
      </c>
      <c r="N38" s="12">
        <f t="shared" si="10"/>
        <v>-4.0310799627730765E-2</v>
      </c>
      <c r="O38" s="12">
        <f t="shared" si="10"/>
        <v>0.13224131963433106</v>
      </c>
      <c r="P38" s="12">
        <f t="shared" si="10"/>
        <v>0.31350440854410433</v>
      </c>
      <c r="Q38" s="12">
        <f t="shared" si="10"/>
        <v>-0.13896868508996851</v>
      </c>
      <c r="R38" s="12">
        <f t="shared" si="10"/>
        <v>0.54236028862482133</v>
      </c>
      <c r="S38" s="12">
        <f t="shared" si="10"/>
        <v>0.77402950578229435</v>
      </c>
      <c r="T38" s="12">
        <f t="shared" si="10"/>
        <v>-0.24111425332658687</v>
      </c>
      <c r="U38" s="12">
        <f t="shared" si="10"/>
        <v>-0.14284142879794604</v>
      </c>
      <c r="V38" s="12">
        <f t="shared" si="10"/>
        <v>-0.5829961303002944</v>
      </c>
      <c r="W38" s="12">
        <f t="shared" si="10"/>
        <v>-5.7353598636344705E-2</v>
      </c>
      <c r="X38" s="12">
        <f t="shared" si="10"/>
        <v>-0.27459118811532424</v>
      </c>
      <c r="Y38" s="12">
        <f t="shared" si="10"/>
        <v>1.2531819046414467</v>
      </c>
      <c r="Z38" s="12">
        <f t="shared" si="10"/>
        <v>4.0686377800974158</v>
      </c>
      <c r="AA38" s="12">
        <f t="shared" si="10"/>
        <v>5.3237615933771298E-2</v>
      </c>
      <c r="AB38" s="12">
        <f t="shared" si="10"/>
        <v>-0.62230114758110933</v>
      </c>
      <c r="AC38" s="12">
        <f t="shared" si="10"/>
        <v>-0.17004059116646186</v>
      </c>
      <c r="AD38" s="12">
        <f t="shared" si="10"/>
        <v>1.4107531556348993</v>
      </c>
      <c r="AE38" s="12">
        <f t="shared" si="10"/>
        <v>-0.14423975661858401</v>
      </c>
      <c r="AF38" s="12">
        <f t="shared" si="10"/>
        <v>0.28058669035417405</v>
      </c>
      <c r="AG38" s="12">
        <f t="shared" si="10"/>
        <v>0.3051533792361496</v>
      </c>
      <c r="AT38" s="11" t="s">
        <v>43</v>
      </c>
    </row>
    <row r="39" spans="1:46" x14ac:dyDescent="0.35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46" x14ac:dyDescent="0.35">
      <c r="A40" s="11" t="s">
        <v>46</v>
      </c>
      <c r="B40" s="11"/>
      <c r="C40" s="11"/>
      <c r="D40" s="11"/>
      <c r="E40" s="12">
        <f>SUM(E27:E31)</f>
        <v>0.50402213698807496</v>
      </c>
      <c r="F40" s="12">
        <f>SUM(F27:F31)</f>
        <v>0.39258633277630539</v>
      </c>
      <c r="G40" s="12">
        <f t="shared" ref="G40:AG40" si="11">SUM(G27:G31)</f>
        <v>0.4985110767871096</v>
      </c>
      <c r="H40" s="12">
        <f t="shared" si="11"/>
        <v>0.45271826522114611</v>
      </c>
      <c r="I40" s="12">
        <f t="shared" si="11"/>
        <v>0.70405741045886128</v>
      </c>
      <c r="J40" s="12">
        <f t="shared" si="11"/>
        <v>0.22900949431298445</v>
      </c>
      <c r="K40" s="12">
        <f t="shared" si="11"/>
        <v>0.14970697810422107</v>
      </c>
      <c r="L40" s="12">
        <f t="shared" si="11"/>
        <v>0.65772703352239692</v>
      </c>
      <c r="M40" s="12">
        <f t="shared" si="11"/>
        <v>0.40441852066072304</v>
      </c>
      <c r="N40" s="12">
        <f t="shared" si="11"/>
        <v>-0.10145229112638443</v>
      </c>
      <c r="O40" s="12">
        <f t="shared" si="11"/>
        <v>2.0485008796315096E-2</v>
      </c>
      <c r="P40" s="12">
        <f t="shared" si="11"/>
        <v>3.4128783066937229E-2</v>
      </c>
      <c r="Q40" s="12">
        <f t="shared" si="11"/>
        <v>-0.23731341691148555</v>
      </c>
      <c r="R40" s="12">
        <f t="shared" si="11"/>
        <v>9.1627406497324149E-2</v>
      </c>
      <c r="S40" s="12">
        <f t="shared" si="11"/>
        <v>0.72106718540527348</v>
      </c>
      <c r="T40" s="12">
        <f t="shared" si="11"/>
        <v>-0.30250675364304946</v>
      </c>
      <c r="U40" s="12">
        <f t="shared" si="11"/>
        <v>0.11852407928621778</v>
      </c>
      <c r="V40" s="12">
        <f t="shared" si="11"/>
        <v>-0.53383139273229407</v>
      </c>
      <c r="W40" s="12">
        <f t="shared" si="11"/>
        <v>-6.9836169539399751E-2</v>
      </c>
      <c r="X40" s="12">
        <f t="shared" si="11"/>
        <v>-9.7580626151896444E-2</v>
      </c>
      <c r="Y40" s="12">
        <f t="shared" si="11"/>
        <v>1.8702999260802953</v>
      </c>
      <c r="Z40" s="12">
        <f t="shared" si="11"/>
        <v>3.1345028787224893</v>
      </c>
      <c r="AA40" s="12">
        <f t="shared" si="11"/>
        <v>-3.4399842983806606E-3</v>
      </c>
      <c r="AB40" s="12">
        <f t="shared" si="11"/>
        <v>-0.70673271052994635</v>
      </c>
      <c r="AC40" s="12">
        <f t="shared" si="11"/>
        <v>-0.32580805081531017</v>
      </c>
      <c r="AD40" s="12">
        <f t="shared" si="11"/>
        <v>0.72424915485494279</v>
      </c>
      <c r="AE40" s="12">
        <f t="shared" si="11"/>
        <v>-0.11706888600098064</v>
      </c>
      <c r="AF40" s="12">
        <f t="shared" si="11"/>
        <v>0.24912504433238125</v>
      </c>
      <c r="AG40" s="12">
        <f t="shared" si="11"/>
        <v>0.15326741297705992</v>
      </c>
      <c r="AT40" s="11" t="s">
        <v>46</v>
      </c>
    </row>
    <row r="41" spans="1:46" x14ac:dyDescent="0.35">
      <c r="A41" s="11" t="s">
        <v>47</v>
      </c>
      <c r="B41" s="11"/>
      <c r="C41" s="11"/>
      <c r="D41" s="11"/>
      <c r="E41" s="12">
        <f t="shared" ref="E41:AG41" si="12">(E7/E2)-1</f>
        <v>0.5817893282493436</v>
      </c>
      <c r="F41" s="12">
        <f t="shared" si="12"/>
        <v>0.43287318448772938</v>
      </c>
      <c r="G41" s="12">
        <f t="shared" si="12"/>
        <v>0.59691886890471868</v>
      </c>
      <c r="H41" s="12">
        <f t="shared" si="12"/>
        <v>0.53742935232831557</v>
      </c>
      <c r="I41" s="12">
        <f t="shared" si="12"/>
        <v>0.87917838051945352</v>
      </c>
      <c r="J41" s="12">
        <f t="shared" si="12"/>
        <v>0.14721240354542786</v>
      </c>
      <c r="K41" s="12">
        <f t="shared" si="12"/>
        <v>-1.506602849273786E-2</v>
      </c>
      <c r="L41" s="12">
        <f t="shared" si="12"/>
        <v>0.81471412037742308</v>
      </c>
      <c r="M41" s="12">
        <f t="shared" si="12"/>
        <v>0.46035400112895997</v>
      </c>
      <c r="N41" s="12">
        <f t="shared" si="12"/>
        <v>-0.10759130775297787</v>
      </c>
      <c r="O41" s="12">
        <f t="shared" si="12"/>
        <v>-2.9504888474445656E-2</v>
      </c>
      <c r="P41" s="12">
        <f t="shared" si="12"/>
        <v>-1.4591471039009041E-2</v>
      </c>
      <c r="Q41" s="12">
        <f t="shared" si="12"/>
        <v>-0.33562307682025416</v>
      </c>
      <c r="R41" s="12">
        <f t="shared" si="12"/>
        <v>4.1373261297442898E-2</v>
      </c>
      <c r="S41" s="12">
        <f t="shared" si="12"/>
        <v>0.9139303738837683</v>
      </c>
      <c r="T41" s="12">
        <f t="shared" si="12"/>
        <v>-0.30937410808158361</v>
      </c>
      <c r="U41" s="12">
        <f t="shared" si="12"/>
        <v>0.12012298603769045</v>
      </c>
      <c r="V41" s="12">
        <f t="shared" si="12"/>
        <v>-0.61229772741499389</v>
      </c>
      <c r="W41" s="12">
        <f t="shared" si="12"/>
        <v>-7.288121535522063E-2</v>
      </c>
      <c r="X41" s="12">
        <f t="shared" si="12"/>
        <v>-0.11768981471186624</v>
      </c>
      <c r="Y41" s="12">
        <f t="shared" si="12"/>
        <v>1.9717278963116178</v>
      </c>
      <c r="Z41" s="12">
        <f t="shared" si="12"/>
        <v>3.538913403282713</v>
      </c>
      <c r="AA41" s="12">
        <f t="shared" si="12"/>
        <v>-7.2546517981699754E-3</v>
      </c>
      <c r="AB41" s="12">
        <f t="shared" si="12"/>
        <v>-0.60740604527249342</v>
      </c>
      <c r="AC41" s="12">
        <f t="shared" si="12"/>
        <v>-0.30348972650761841</v>
      </c>
      <c r="AD41" s="12">
        <f t="shared" si="12"/>
        <v>0.83071624677366973</v>
      </c>
      <c r="AE41" s="12">
        <f t="shared" si="12"/>
        <v>-0.14614181768201773</v>
      </c>
      <c r="AF41" s="12">
        <f t="shared" si="12"/>
        <v>0.25120999159635704</v>
      </c>
      <c r="AG41" s="12">
        <f t="shared" si="12"/>
        <v>0.12561175686315429</v>
      </c>
      <c r="AT41" s="11" t="s">
        <v>47</v>
      </c>
    </row>
    <row r="42" spans="1:46" x14ac:dyDescent="0.35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46" x14ac:dyDescent="0.35">
      <c r="A43" t="s">
        <v>48</v>
      </c>
      <c r="E43" s="5">
        <f>SUM(E32:E35)</f>
        <v>2.5244857190167336E-2</v>
      </c>
      <c r="F43" s="14">
        <f>SUM(F32:F35)</f>
        <v>0.30473236652515245</v>
      </c>
      <c r="G43" s="5">
        <f t="shared" ref="G43:AG43" si="13">SUM(G32:G35)</f>
        <v>6.3837181004000376E-2</v>
      </c>
      <c r="H43" s="5">
        <f t="shared" si="13"/>
        <v>-9.5196761043430889E-2</v>
      </c>
      <c r="I43" s="5">
        <f t="shared" si="13"/>
        <v>-1.3804669096716626E-2</v>
      </c>
      <c r="J43" s="5">
        <f t="shared" si="13"/>
        <v>0.1090714316051038</v>
      </c>
      <c r="K43" s="9">
        <f t="shared" si="13"/>
        <v>-0.2708599836242761</v>
      </c>
      <c r="L43" s="9">
        <f t="shared" si="13"/>
        <v>-0.15749328159390219</v>
      </c>
      <c r="M43" s="5">
        <f t="shared" si="13"/>
        <v>4.1645798554434399E-2</v>
      </c>
      <c r="N43" s="5">
        <f t="shared" si="13"/>
        <v>7.4108567492038979E-2</v>
      </c>
      <c r="O43" s="14">
        <f t="shared" si="13"/>
        <v>0.15738539251351602</v>
      </c>
      <c r="P43" s="13">
        <f t="shared" si="13"/>
        <v>0.30541092469726605</v>
      </c>
      <c r="Q43" s="13">
        <f t="shared" si="13"/>
        <v>0.28173817955132474</v>
      </c>
      <c r="R43" s="13">
        <f t="shared" si="13"/>
        <v>0.42790494599575246</v>
      </c>
      <c r="S43" s="5">
        <f t="shared" si="13"/>
        <v>-7.2893673806996073E-2</v>
      </c>
      <c r="T43" s="5">
        <f t="shared" si="13"/>
        <v>9.7112068837992727E-2</v>
      </c>
      <c r="U43" s="9">
        <f t="shared" si="13"/>
        <v>-0.23143826610630336</v>
      </c>
      <c r="V43" s="5">
        <f t="shared" si="13"/>
        <v>0.1036255668567041</v>
      </c>
      <c r="W43" s="5">
        <f t="shared" si="13"/>
        <v>2.0516367279470482E-2</v>
      </c>
      <c r="X43" s="5">
        <f t="shared" si="13"/>
        <v>-0.18435758424125503</v>
      </c>
      <c r="Y43" s="5">
        <f t="shared" si="13"/>
        <v>-0.1358279677152664</v>
      </c>
      <c r="Z43" s="5">
        <f t="shared" si="13"/>
        <v>0.12372084533668148</v>
      </c>
      <c r="AA43" s="5">
        <f t="shared" si="13"/>
        <v>6.3465024564780759E-2</v>
      </c>
      <c r="AB43" s="5">
        <f t="shared" si="13"/>
        <v>-2.3209389244594258E-2</v>
      </c>
      <c r="AC43" s="14">
        <f t="shared" si="13"/>
        <v>0.19335578044004587</v>
      </c>
      <c r="AD43" s="14">
        <f t="shared" si="13"/>
        <v>0.30438993373867107</v>
      </c>
      <c r="AE43" s="5">
        <f t="shared" si="13"/>
        <v>4.8674655825970969E-3</v>
      </c>
      <c r="AF43" s="5">
        <f t="shared" si="13"/>
        <v>4.4444610210886526E-2</v>
      </c>
      <c r="AG43" s="14">
        <f t="shared" si="13"/>
        <v>0.16540980465562471</v>
      </c>
      <c r="AT43" t="s">
        <v>48</v>
      </c>
    </row>
    <row r="44" spans="1:46" x14ac:dyDescent="0.35">
      <c r="A44" t="s">
        <v>44</v>
      </c>
      <c r="E44" s="5">
        <f t="shared" ref="E44:AG44" si="14">(E11/E7)-1</f>
        <v>2.0627362289071804E-2</v>
      </c>
      <c r="F44" s="14">
        <f t="shared" si="14"/>
        <v>0.33361536648820489</v>
      </c>
      <c r="G44" s="5">
        <f t="shared" si="14"/>
        <v>6.3248479303404492E-2</v>
      </c>
      <c r="H44" s="5">
        <f t="shared" si="14"/>
        <v>-9.8485544448504436E-2</v>
      </c>
      <c r="I44" s="5">
        <f t="shared" si="14"/>
        <v>-2.9864358218722575E-2</v>
      </c>
      <c r="J44" s="5">
        <f t="shared" si="14"/>
        <v>0.10627923095061553</v>
      </c>
      <c r="K44" s="9">
        <f t="shared" si="14"/>
        <v>-0.26472329012599816</v>
      </c>
      <c r="L44" s="9">
        <f t="shared" si="14"/>
        <v>-0.18072659684949732</v>
      </c>
      <c r="M44" s="5">
        <f t="shared" si="14"/>
        <v>2.474063953359118E-2</v>
      </c>
      <c r="N44" s="5">
        <f t="shared" si="14"/>
        <v>7.5392035857292594E-2</v>
      </c>
      <c r="O44" s="14">
        <f t="shared" si="14"/>
        <v>0.16666359901032624</v>
      </c>
      <c r="P44" s="13">
        <f t="shared" si="14"/>
        <v>0.33295417072252853</v>
      </c>
      <c r="Q44" s="13">
        <f t="shared" si="14"/>
        <v>0.29599822761616479</v>
      </c>
      <c r="R44" s="13">
        <f t="shared" si="14"/>
        <v>0.48108305249090089</v>
      </c>
      <c r="S44" s="5">
        <f t="shared" si="14"/>
        <v>-7.3096111546412046E-2</v>
      </c>
      <c r="T44" s="5">
        <f t="shared" si="14"/>
        <v>9.8837671094816448E-2</v>
      </c>
      <c r="U44" s="9">
        <f t="shared" si="14"/>
        <v>-0.234763876925554</v>
      </c>
      <c r="V44" s="5">
        <f t="shared" si="14"/>
        <v>7.5577573789627372E-2</v>
      </c>
      <c r="W44" s="5">
        <f t="shared" si="14"/>
        <v>1.6748249497312351E-2</v>
      </c>
      <c r="X44" s="5">
        <f t="shared" si="14"/>
        <v>-0.17783017358256958</v>
      </c>
      <c r="Y44" s="5">
        <f t="shared" si="14"/>
        <v>-0.2417940056227893</v>
      </c>
      <c r="Z44" s="5">
        <f t="shared" si="14"/>
        <v>0.11670731070383189</v>
      </c>
      <c r="AA44" s="5">
        <f t="shared" si="14"/>
        <v>6.0934325042682369E-2</v>
      </c>
      <c r="AB44" s="5">
        <f t="shared" si="14"/>
        <v>-3.794022330006197E-2</v>
      </c>
      <c r="AC44" s="14">
        <f t="shared" si="14"/>
        <v>0.19159679393101769</v>
      </c>
      <c r="AD44" s="14">
        <f t="shared" si="14"/>
        <v>0.31683605249226754</v>
      </c>
      <c r="AE44" s="5">
        <f t="shared" si="14"/>
        <v>2.2276077021012863E-3</v>
      </c>
      <c r="AF44" s="5">
        <f t="shared" si="14"/>
        <v>2.3478631848468989E-2</v>
      </c>
      <c r="AG44" s="14">
        <f t="shared" si="14"/>
        <v>0.15950581652890716</v>
      </c>
      <c r="AT44" t="s">
        <v>44</v>
      </c>
    </row>
    <row r="45" spans="1:46" ht="18.75" customHeight="1" x14ac:dyDescent="0.35">
      <c r="A45" t="s">
        <v>52</v>
      </c>
      <c r="E45" s="5">
        <f>(E10/E7)-1</f>
        <v>0.10089219694997897</v>
      </c>
      <c r="F45" s="5">
        <f t="shared" ref="F45:AG45" si="15">(F10/F7)-1</f>
        <v>0.31445932748752647</v>
      </c>
      <c r="G45" s="5">
        <f t="shared" si="15"/>
        <v>0.10584542627824378</v>
      </c>
      <c r="H45" s="5">
        <f t="shared" si="15"/>
        <v>3.5369273044645322E-3</v>
      </c>
      <c r="I45" s="5">
        <f t="shared" si="15"/>
        <v>9.3888775349947107E-2</v>
      </c>
      <c r="J45" s="5">
        <f t="shared" si="15"/>
        <v>0.18231658385359628</v>
      </c>
      <c r="K45" s="5">
        <f t="shared" si="15"/>
        <v>-7.6628390749477027E-2</v>
      </c>
      <c r="L45" s="5">
        <f t="shared" si="15"/>
        <v>6.0683101474204415E-2</v>
      </c>
      <c r="M45" s="5">
        <f t="shared" si="15"/>
        <v>0.16898146673625059</v>
      </c>
      <c r="N45" s="5">
        <f t="shared" si="15"/>
        <v>8.052908826022942E-2</v>
      </c>
      <c r="O45" s="5">
        <f t="shared" si="15"/>
        <v>0.12560198532069156</v>
      </c>
      <c r="P45" s="5">
        <f t="shared" si="15"/>
        <v>0.30036139637822079</v>
      </c>
      <c r="Q45" s="5">
        <f t="shared" si="15"/>
        <v>7.3541822455380101E-2</v>
      </c>
      <c r="R45" s="5">
        <f t="shared" si="15"/>
        <v>0.16554194662183197</v>
      </c>
      <c r="S45" s="5">
        <f t="shared" si="15"/>
        <v>2.4735929144714675E-4</v>
      </c>
      <c r="T45" s="5">
        <f t="shared" si="15"/>
        <v>6.4567253507030742E-2</v>
      </c>
      <c r="U45" s="5">
        <f t="shared" si="15"/>
        <v>1.0973787337715146E-2</v>
      </c>
      <c r="V45" s="5">
        <f t="shared" si="15"/>
        <v>0.29372590406216159</v>
      </c>
      <c r="W45" s="5">
        <f t="shared" si="15"/>
        <v>7.8090737601123061E-2</v>
      </c>
      <c r="X45" s="5">
        <f t="shared" si="15"/>
        <v>-5.1722210368595145E-2</v>
      </c>
      <c r="Y45" s="5">
        <f t="shared" si="15"/>
        <v>-0.26624522134856798</v>
      </c>
      <c r="Z45" s="5">
        <f t="shared" si="15"/>
        <v>0.23354006168536356</v>
      </c>
      <c r="AA45" s="5">
        <f t="shared" si="15"/>
        <v>9.1412297163425915E-2</v>
      </c>
      <c r="AB45" s="5">
        <f t="shared" si="15"/>
        <v>0.12960366514163568</v>
      </c>
      <c r="AC45" s="5">
        <f t="shared" si="15"/>
        <v>8.9028441136758341E-2</v>
      </c>
      <c r="AD45" s="5">
        <f t="shared" si="15"/>
        <v>5.514749832326582E-2</v>
      </c>
      <c r="AE45" s="5">
        <f t="shared" si="15"/>
        <v>3.9338979240214789E-2</v>
      </c>
      <c r="AF45" s="5">
        <f t="shared" si="15"/>
        <v>0.18469777817521482</v>
      </c>
      <c r="AG45" s="5">
        <f t="shared" si="15"/>
        <v>6.0850117959833749E-2</v>
      </c>
    </row>
    <row r="46" spans="1:46" ht="18.75" customHeight="1" thickBot="1" x14ac:dyDescent="0.4">
      <c r="A46" t="s">
        <v>53</v>
      </c>
      <c r="E46" s="5">
        <f>(E11/E10)-1</f>
        <v>-7.2908895969360898E-2</v>
      </c>
      <c r="F46" s="5">
        <f t="shared" ref="F46:AG46" si="16">(F11/F10)-1</f>
        <v>1.4573321973600617E-2</v>
      </c>
      <c r="G46" s="5">
        <f t="shared" si="16"/>
        <v>-3.8519802101276035E-2</v>
      </c>
      <c r="H46" s="5">
        <f t="shared" si="16"/>
        <v>-0.10166289747503854</v>
      </c>
      <c r="I46" s="5">
        <f t="shared" si="16"/>
        <v>-0.11313136797576118</v>
      </c>
      <c r="J46" s="5">
        <f t="shared" si="16"/>
        <v>-6.4312176570464397E-2</v>
      </c>
      <c r="K46" s="5">
        <f t="shared" si="16"/>
        <v>-0.20370444303479607</v>
      </c>
      <c r="L46" s="5">
        <f t="shared" si="16"/>
        <v>-0.22759832601101615</v>
      </c>
      <c r="M46" s="5">
        <f t="shared" si="16"/>
        <v>-0.12339017452977585</v>
      </c>
      <c r="N46" s="5">
        <f t="shared" si="16"/>
        <v>-4.7542009361432047E-3</v>
      </c>
      <c r="O46" s="5">
        <f t="shared" si="16"/>
        <v>3.6479691956065707E-2</v>
      </c>
      <c r="P46" s="5">
        <f t="shared" si="16"/>
        <v>2.5064397047686482E-2</v>
      </c>
      <c r="Q46" s="5">
        <f t="shared" si="16"/>
        <v>0.20721726951632635</v>
      </c>
      <c r="R46" s="5">
        <f t="shared" si="16"/>
        <v>0.27072479612048528</v>
      </c>
      <c r="S46" s="5">
        <f t="shared" si="16"/>
        <v>-7.3325333135409787E-2</v>
      </c>
      <c r="T46" s="5">
        <f t="shared" si="16"/>
        <v>3.2191876534702679E-2</v>
      </c>
      <c r="U46" s="5">
        <f t="shared" si="16"/>
        <v>-0.24307026289018963</v>
      </c>
      <c r="V46" s="5">
        <f t="shared" si="16"/>
        <v>-0.16862020740836359</v>
      </c>
      <c r="W46" s="5">
        <f t="shared" si="16"/>
        <v>-5.6899188504582421E-2</v>
      </c>
      <c r="X46" s="5">
        <f t="shared" si="16"/>
        <v>-0.13298630906771802</v>
      </c>
      <c r="Y46" s="5">
        <f t="shared" si="16"/>
        <v>3.3323415992898342E-2</v>
      </c>
      <c r="Z46" s="5">
        <f t="shared" si="16"/>
        <v>-9.4713381924463103E-2</v>
      </c>
      <c r="AA46" s="5">
        <f t="shared" si="16"/>
        <v>-2.7925259959005189E-2</v>
      </c>
      <c r="AB46" s="5">
        <f t="shared" si="16"/>
        <v>-0.14832094973832277</v>
      </c>
      <c r="AC46" s="5">
        <f t="shared" si="16"/>
        <v>9.4183355475267128E-2</v>
      </c>
      <c r="AD46" s="5">
        <f t="shared" si="16"/>
        <v>0.24801134873072339</v>
      </c>
      <c r="AE46" s="5">
        <f t="shared" si="16"/>
        <v>-3.5706706165531399E-2</v>
      </c>
      <c r="AF46" s="5">
        <f t="shared" si="16"/>
        <v>-0.13608461946731343</v>
      </c>
      <c r="AG46" s="5">
        <f t="shared" si="16"/>
        <v>9.2996830465365221E-2</v>
      </c>
    </row>
    <row r="47" spans="1:46" ht="46.5" customHeight="1" thickTop="1" x14ac:dyDescent="0.35">
      <c r="E47" s="7" t="s">
        <v>49</v>
      </c>
      <c r="F47" s="8" t="s">
        <v>54</v>
      </c>
      <c r="G47" s="8" t="s">
        <v>55</v>
      </c>
      <c r="H47" s="8" t="s">
        <v>56</v>
      </c>
      <c r="I47" s="8" t="s">
        <v>57</v>
      </c>
      <c r="J47" s="8" t="s">
        <v>58</v>
      </c>
      <c r="K47" s="8" t="s">
        <v>59</v>
      </c>
      <c r="L47" s="8" t="s">
        <v>60</v>
      </c>
      <c r="M47" s="8" t="s">
        <v>61</v>
      </c>
      <c r="N47" s="8" t="s">
        <v>62</v>
      </c>
      <c r="O47" s="8" t="s">
        <v>63</v>
      </c>
      <c r="P47" s="8" t="s">
        <v>64</v>
      </c>
      <c r="Q47" s="8" t="s">
        <v>65</v>
      </c>
      <c r="R47" s="8" t="s">
        <v>66</v>
      </c>
      <c r="S47" s="8" t="s">
        <v>67</v>
      </c>
      <c r="T47" s="8" t="s">
        <v>68</v>
      </c>
      <c r="U47" s="8" t="s">
        <v>69</v>
      </c>
      <c r="V47" s="8" t="s">
        <v>70</v>
      </c>
      <c r="W47" s="8" t="s">
        <v>71</v>
      </c>
      <c r="X47" s="8" t="s">
        <v>72</v>
      </c>
      <c r="Y47" s="8" t="s">
        <v>73</v>
      </c>
      <c r="Z47" s="8" t="s">
        <v>74</v>
      </c>
      <c r="AA47" s="8" t="s">
        <v>75</v>
      </c>
      <c r="AB47" s="8" t="s">
        <v>76</v>
      </c>
      <c r="AC47" s="8" t="s">
        <v>77</v>
      </c>
      <c r="AD47" s="8" t="s">
        <v>78</v>
      </c>
      <c r="AE47" s="8" t="s">
        <v>79</v>
      </c>
      <c r="AF47" s="8" t="s">
        <v>80</v>
      </c>
      <c r="AG47" s="8" t="s">
        <v>81</v>
      </c>
    </row>
    <row r="48" spans="1:46" x14ac:dyDescent="0.35">
      <c r="A48" t="s">
        <v>51</v>
      </c>
      <c r="F48">
        <f>CORREL(E32:E35,F32:F35)</f>
        <v>0.61453389325053376</v>
      </c>
      <c r="G48">
        <f>CORREL(E32:E35,G32:G35)</f>
        <v>0.97306364345678698</v>
      </c>
      <c r="H48">
        <f>CORREL(E32:E35,H32:H35)</f>
        <v>0.90755747242997753</v>
      </c>
      <c r="I48">
        <f>CORREL(E32:E35,I32:I35)</f>
        <v>0.71981782865032828</v>
      </c>
      <c r="J48">
        <f>CORREL(E32:E35,J32:J35)</f>
        <v>0.99059969277259574</v>
      </c>
      <c r="K48">
        <f>CORREL(E32:E35,K32:K35)</f>
        <v>0.80642515847683205</v>
      </c>
      <c r="L48">
        <f t="shared" ref="L48:AG48" si="17">CORREL($E32:$E35,L32:L35)</f>
        <v>0.96339973324185157</v>
      </c>
      <c r="M48">
        <f t="shared" si="17"/>
        <v>0.96128142210796419</v>
      </c>
      <c r="N48">
        <f t="shared" si="17"/>
        <v>0.87738252449737431</v>
      </c>
      <c r="O48">
        <f t="shared" si="17"/>
        <v>7.3766587897321823E-2</v>
      </c>
      <c r="P48">
        <f t="shared" si="17"/>
        <v>0.50846020969266081</v>
      </c>
      <c r="Q48">
        <f t="shared" si="17"/>
        <v>-0.72509800298846183</v>
      </c>
      <c r="R48">
        <f t="shared" si="17"/>
        <v>-0.93784244835796715</v>
      </c>
      <c r="S48">
        <f t="shared" si="17"/>
        <v>0.9109117101459463</v>
      </c>
      <c r="T48">
        <f t="shared" si="17"/>
        <v>-0.11566997009577536</v>
      </c>
      <c r="U48">
        <f t="shared" si="17"/>
        <v>0.91020760194316708</v>
      </c>
      <c r="V48">
        <f t="shared" si="17"/>
        <v>0.77658398704952214</v>
      </c>
      <c r="W48">
        <f t="shared" si="17"/>
        <v>0.58083681217646599</v>
      </c>
      <c r="X48">
        <f t="shared" si="17"/>
        <v>0.94135915202296605</v>
      </c>
      <c r="Y48">
        <f t="shared" si="17"/>
        <v>8.543351617567696E-2</v>
      </c>
      <c r="Z48">
        <f t="shared" si="17"/>
        <v>0.8498963592226334</v>
      </c>
      <c r="AA48">
        <f t="shared" si="17"/>
        <v>0.71039305360847083</v>
      </c>
      <c r="AB48">
        <f t="shared" si="17"/>
        <v>0.89024250457295795</v>
      </c>
      <c r="AC48">
        <f t="shared" si="17"/>
        <v>-4.8016603958061045E-2</v>
      </c>
      <c r="AD48">
        <f t="shared" si="17"/>
        <v>-0.81025651823952416</v>
      </c>
      <c r="AE48">
        <f t="shared" si="17"/>
        <v>0.49711908575663544</v>
      </c>
      <c r="AF48">
        <f t="shared" si="17"/>
        <v>0.78649207613730121</v>
      </c>
      <c r="AG48">
        <f t="shared" si="17"/>
        <v>-0.14032713071811415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4"/>
  <sheetViews>
    <sheetView workbookViewId="0">
      <selection activeCell="J24" sqref="J24"/>
    </sheetView>
  </sheetViews>
  <sheetFormatPr defaultRowHeight="14.5" x14ac:dyDescent="0.35"/>
  <cols>
    <col min="2" max="2" width="18" bestFit="1" customWidth="1"/>
    <col min="3" max="13" width="16.81640625" bestFit="1" customWidth="1"/>
    <col min="14" max="15" width="18" bestFit="1" customWidth="1"/>
    <col min="16" max="17" width="16.81640625" bestFit="1" customWidth="1"/>
    <col min="18" max="18" width="18" bestFit="1" customWidth="1"/>
    <col min="19" max="19" width="16.81640625" bestFit="1" customWidth="1"/>
    <col min="20" max="20" width="18" bestFit="1" customWidth="1"/>
    <col min="21" max="25" width="16.81640625" bestFit="1" customWidth="1"/>
    <col min="26" max="26" width="17" bestFit="1" customWidth="1"/>
    <col min="27" max="30" width="16.81640625" bestFit="1" customWidth="1"/>
    <col min="31" max="31" width="18" bestFit="1" customWidth="1"/>
    <col min="32" max="32" width="16.81640625" bestFit="1" customWidth="1"/>
    <col min="33" max="40" width="18" bestFit="1" customWidth="1"/>
    <col min="41" max="42" width="19" bestFit="1" customWidth="1"/>
    <col min="43" max="43" width="18" bestFit="1" customWidth="1"/>
    <col min="44" max="44" width="19" bestFit="1" customWidth="1"/>
  </cols>
  <sheetData>
    <row r="1" spans="1:44" ht="15" thickBot="1" x14ac:dyDescent="0.4"/>
    <row r="2" spans="1:44" ht="24.5" thickTop="1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</row>
    <row r="3" spans="1:44" x14ac:dyDescent="0.35">
      <c r="A3" s="2">
        <v>1990</v>
      </c>
      <c r="B3" s="10">
        <v>38090125703.464828</v>
      </c>
      <c r="C3" s="10">
        <v>6032241961.3493614</v>
      </c>
      <c r="D3" s="10">
        <v>1940745183.9995849</v>
      </c>
      <c r="E3" s="10">
        <v>5639232112.1453705</v>
      </c>
      <c r="F3" s="10">
        <v>4198529522.3477926</v>
      </c>
      <c r="G3" s="10">
        <v>1728848642.2946298</v>
      </c>
      <c r="H3" s="10">
        <v>6777285059.6412745</v>
      </c>
      <c r="I3" s="10">
        <v>5967769644.1179676</v>
      </c>
      <c r="J3" s="10">
        <v>4243585296.3122697</v>
      </c>
      <c r="K3" s="10">
        <v>6138269028.1537056</v>
      </c>
      <c r="L3" s="10">
        <v>3416920910.7650185</v>
      </c>
      <c r="M3" s="10">
        <v>4289805243.1001277</v>
      </c>
      <c r="N3" s="10">
        <v>9588194952.3791065</v>
      </c>
      <c r="O3" s="10">
        <v>8993030362.1505318</v>
      </c>
      <c r="P3" s="10">
        <v>1391556755.6559997</v>
      </c>
      <c r="Q3" s="10">
        <v>3983798049.2194901</v>
      </c>
      <c r="R3" s="10">
        <v>9505273699.3566456</v>
      </c>
      <c r="S3" s="10">
        <v>3496022581.4664545</v>
      </c>
      <c r="T3" s="10">
        <v>10277261792.202715</v>
      </c>
      <c r="U3" s="10">
        <v>3146512632.2885771</v>
      </c>
      <c r="V3" s="10">
        <v>9020907761.8916283</v>
      </c>
      <c r="W3" s="10">
        <v>9697398398.0325623</v>
      </c>
      <c r="X3" s="10">
        <v>3131740658.116302</v>
      </c>
      <c r="Y3" s="10">
        <v>1002208824.7386951</v>
      </c>
      <c r="Z3" s="10">
        <v>2061549114.951771</v>
      </c>
      <c r="AA3" s="10">
        <v>3631952918.0161963</v>
      </c>
      <c r="AB3" s="10">
        <v>2258562256.5990825</v>
      </c>
      <c r="AC3" s="10">
        <v>1396155931.8443274</v>
      </c>
      <c r="AD3" s="10">
        <v>2188856363.2249346</v>
      </c>
      <c r="AE3" s="10">
        <v>8975354537.8855972</v>
      </c>
      <c r="AF3" s="10">
        <v>1832309736.2493732</v>
      </c>
      <c r="AG3" s="10">
        <v>21334757549.309486</v>
      </c>
      <c r="AH3" s="10">
        <v>46096055749.579117</v>
      </c>
      <c r="AI3" s="10">
        <v>74452994883.79747</v>
      </c>
      <c r="AJ3" s="10">
        <v>29692296032.111168</v>
      </c>
      <c r="AK3" s="10">
        <v>5770037176.0076742</v>
      </c>
      <c r="AL3" s="10">
        <v>82816133592.920853</v>
      </c>
      <c r="AM3" s="10">
        <v>72379307592.894394</v>
      </c>
      <c r="AN3" s="10">
        <v>39225398636.86216</v>
      </c>
      <c r="AO3" s="10">
        <v>90214500636.031052</v>
      </c>
      <c r="AP3" s="10">
        <v>119041161973.01949</v>
      </c>
      <c r="AQ3" s="10">
        <v>20296860955.819954</v>
      </c>
      <c r="AR3" s="10">
        <v>760757296869.125</v>
      </c>
    </row>
    <row r="4" spans="1:44" x14ac:dyDescent="0.35">
      <c r="A4" s="2">
        <v>1991</v>
      </c>
      <c r="B4" s="10">
        <v>38611736721.044235</v>
      </c>
      <c r="C4" s="10">
        <v>6178048185.1617832</v>
      </c>
      <c r="D4" s="10">
        <v>1857538051.6924</v>
      </c>
      <c r="E4" s="10">
        <v>5704274959.9066563</v>
      </c>
      <c r="F4" s="10">
        <v>4239335500.9271808</v>
      </c>
      <c r="G4" s="10">
        <v>1753277896.7572565</v>
      </c>
      <c r="H4" s="10">
        <v>6713237943.9264431</v>
      </c>
      <c r="I4" s="10">
        <v>5509763153.5076761</v>
      </c>
      <c r="J4" s="10">
        <v>4206585817.3777289</v>
      </c>
      <c r="K4" s="10">
        <v>5869337967.4641829</v>
      </c>
      <c r="L4" s="10">
        <v>3915386173.7520685</v>
      </c>
      <c r="M4" s="10">
        <v>4151660125.6388369</v>
      </c>
      <c r="N4" s="10">
        <v>8848475892.4452515</v>
      </c>
      <c r="O4" s="10">
        <v>9515764676.1865711</v>
      </c>
      <c r="P4" s="10">
        <v>1402359458.4213603</v>
      </c>
      <c r="Q4" s="10">
        <v>4316459110.5682688</v>
      </c>
      <c r="R4" s="10">
        <v>10007859056.964476</v>
      </c>
      <c r="S4" s="10">
        <v>3771513634.0468788</v>
      </c>
      <c r="T4" s="10">
        <v>10777816802.239395</v>
      </c>
      <c r="U4" s="10">
        <v>3114168505.0511737</v>
      </c>
      <c r="V4" s="10">
        <v>8586764047.1934242</v>
      </c>
      <c r="W4" s="10">
        <v>8273283684.9066257</v>
      </c>
      <c r="X4" s="10">
        <v>2883395874.9985313</v>
      </c>
      <c r="Y4" s="10">
        <v>980160187.40416515</v>
      </c>
      <c r="Z4" s="10">
        <v>2092311184.969733</v>
      </c>
      <c r="AA4" s="10">
        <v>3747054030.2595716</v>
      </c>
      <c r="AB4" s="10">
        <v>2116700575.6216254</v>
      </c>
      <c r="AC4" s="10">
        <v>1470025559.414851</v>
      </c>
      <c r="AD4" s="10">
        <v>2443424332.9875393</v>
      </c>
      <c r="AE4" s="10">
        <v>9548773488.6145172</v>
      </c>
      <c r="AF4" s="10">
        <v>1878531483.9719436</v>
      </c>
      <c r="AG4" s="10">
        <v>22840953033.224358</v>
      </c>
      <c r="AH4" s="10">
        <v>45545584351.504257</v>
      </c>
      <c r="AI4" s="10">
        <v>73978274027.062927</v>
      </c>
      <c r="AJ4" s="10">
        <v>30126915919.212353</v>
      </c>
      <c r="AK4" s="10">
        <v>6865588166.138442</v>
      </c>
      <c r="AL4" s="10">
        <v>79073538341.468353</v>
      </c>
      <c r="AM4" s="10">
        <v>72718503450.999908</v>
      </c>
      <c r="AN4" s="10">
        <v>41843607717.297943</v>
      </c>
      <c r="AO4" s="10">
        <v>92942619872.695465</v>
      </c>
      <c r="AP4" s="10">
        <v>120997729716.43539</v>
      </c>
      <c r="AQ4" s="10">
        <v>20681139197.146938</v>
      </c>
      <c r="AR4" s="10">
        <v>770319765508.3125</v>
      </c>
    </row>
    <row r="5" spans="1:44" x14ac:dyDescent="0.35">
      <c r="A5" s="2">
        <v>1992</v>
      </c>
      <c r="B5" s="10">
        <v>40499932049.224167</v>
      </c>
      <c r="C5" s="10">
        <v>5840798020.0054121</v>
      </c>
      <c r="D5" s="10">
        <v>1849800195.663846</v>
      </c>
      <c r="E5" s="10">
        <v>5294334915.8070955</v>
      </c>
      <c r="F5" s="10">
        <v>4287140102.1045041</v>
      </c>
      <c r="G5" s="10">
        <v>1652390227.7631679</v>
      </c>
      <c r="H5" s="10">
        <v>6482812901.2060661</v>
      </c>
      <c r="I5" s="10">
        <v>5311217329.1940994</v>
      </c>
      <c r="J5" s="10">
        <v>4049474954.2057633</v>
      </c>
      <c r="K5" s="10">
        <v>4472743883.1632366</v>
      </c>
      <c r="L5" s="10">
        <v>3753279379.1262078</v>
      </c>
      <c r="M5" s="10">
        <v>4062516194.7480726</v>
      </c>
      <c r="N5" s="10">
        <v>8374283295.348361</v>
      </c>
      <c r="O5" s="10">
        <v>9352239998.1338882</v>
      </c>
      <c r="P5" s="10">
        <v>1387854952.1919572</v>
      </c>
      <c r="Q5" s="10">
        <v>3850400959.9154568</v>
      </c>
      <c r="R5" s="10">
        <v>10053347664.297392</v>
      </c>
      <c r="S5" s="10">
        <v>3677283291.3173542</v>
      </c>
      <c r="T5" s="10">
        <v>9998402657.7070789</v>
      </c>
      <c r="U5" s="10">
        <v>2787639602.3351603</v>
      </c>
      <c r="V5" s="10">
        <v>8150823296.9031801</v>
      </c>
      <c r="W5" s="10">
        <v>7683810478.8827829</v>
      </c>
      <c r="X5" s="10">
        <v>3013939580.943531</v>
      </c>
      <c r="Y5" s="10">
        <v>1147916589.9958715</v>
      </c>
      <c r="Z5" s="10">
        <v>2075186055.9797902</v>
      </c>
      <c r="AA5" s="10">
        <v>3852637381.3747034</v>
      </c>
      <c r="AB5" s="10">
        <v>2180040160.8202195</v>
      </c>
      <c r="AC5" s="10">
        <v>1326788309.5457399</v>
      </c>
      <c r="AD5" s="10">
        <v>2305265414.7340055</v>
      </c>
      <c r="AE5" s="10">
        <v>8973437443.8371487</v>
      </c>
      <c r="AF5" s="10">
        <v>1843599876.5761547</v>
      </c>
      <c r="AG5" s="10">
        <v>22810839414.659168</v>
      </c>
      <c r="AH5" s="10">
        <v>42677119403.314529</v>
      </c>
      <c r="AI5" s="10">
        <v>71348388138.468262</v>
      </c>
      <c r="AJ5" s="10">
        <v>30935693799.721302</v>
      </c>
      <c r="AK5" s="10">
        <v>7206885178.9226236</v>
      </c>
      <c r="AL5" s="10">
        <v>75181259913.043747</v>
      </c>
      <c r="AM5" s="10">
        <v>74801771353.631165</v>
      </c>
      <c r="AN5" s="10">
        <v>44653170459.718887</v>
      </c>
      <c r="AO5" s="10">
        <v>95109754293.783188</v>
      </c>
      <c r="AP5" s="10">
        <v>123359063122.21104</v>
      </c>
      <c r="AQ5" s="10">
        <v>20891801015.665318</v>
      </c>
      <c r="AR5" s="10">
        <v>768046765435.19397</v>
      </c>
    </row>
    <row r="6" spans="1:44" x14ac:dyDescent="0.35">
      <c r="A6" s="2">
        <v>1993</v>
      </c>
      <c r="B6" s="10">
        <v>40470012173.921753</v>
      </c>
      <c r="C6" s="10">
        <v>5939632219.5489397</v>
      </c>
      <c r="D6" s="10">
        <v>1877255369.7242551</v>
      </c>
      <c r="E6" s="10">
        <v>5573224681.7552805</v>
      </c>
      <c r="F6" s="10">
        <v>4613260348.9389668</v>
      </c>
      <c r="G6" s="10">
        <v>1824472349.6181033</v>
      </c>
      <c r="H6" s="10">
        <v>7023870548.1784449</v>
      </c>
      <c r="I6" s="10">
        <v>6036543516.173563</v>
      </c>
      <c r="J6" s="10">
        <v>4398621709.9307346</v>
      </c>
      <c r="K6" s="10">
        <v>5469507556.9567213</v>
      </c>
      <c r="L6" s="10">
        <v>4636440465.1626711</v>
      </c>
      <c r="M6" s="10">
        <v>4816485738.6892595</v>
      </c>
      <c r="N6" s="10">
        <v>9371957990.7053108</v>
      </c>
      <c r="O6" s="10">
        <v>10258611633.335571</v>
      </c>
      <c r="P6" s="10">
        <v>1511477228.4629498</v>
      </c>
      <c r="Q6" s="10">
        <v>3945603916.7907281</v>
      </c>
      <c r="R6" s="10">
        <v>10647611380.126026</v>
      </c>
      <c r="S6" s="10">
        <v>3829662682.7337279</v>
      </c>
      <c r="T6" s="10">
        <v>10879879309.255983</v>
      </c>
      <c r="U6" s="10">
        <v>2999634262.3734198</v>
      </c>
      <c r="V6" s="10">
        <v>8433263228.5566759</v>
      </c>
      <c r="W6" s="10">
        <v>7990992312.3724651</v>
      </c>
      <c r="X6" s="10">
        <v>3474119617.1380544</v>
      </c>
      <c r="Y6" s="10">
        <v>1158558862.0375271</v>
      </c>
      <c r="Z6" s="10">
        <v>2215551959.746758</v>
      </c>
      <c r="AA6" s="10">
        <v>4020237912.4372039</v>
      </c>
      <c r="AB6" s="10">
        <v>2052580977.4892459</v>
      </c>
      <c r="AC6" s="10">
        <v>1230448922.1840618</v>
      </c>
      <c r="AD6" s="10">
        <v>2370778631.4669948</v>
      </c>
      <c r="AE6" s="10">
        <v>9495776138.3775978</v>
      </c>
      <c r="AF6" s="10">
        <v>1910009015.2125599</v>
      </c>
      <c r="AG6" s="10">
        <v>23939815449.229759</v>
      </c>
      <c r="AH6" s="10">
        <v>44594258519.082588</v>
      </c>
      <c r="AI6" s="10">
        <v>76983595058.8172</v>
      </c>
      <c r="AJ6" s="10">
        <v>32264369812.515354</v>
      </c>
      <c r="AK6" s="10">
        <v>7988667849.3508816</v>
      </c>
      <c r="AL6" s="10">
        <v>73773957598.224701</v>
      </c>
      <c r="AM6" s="10">
        <v>77223376582.245697</v>
      </c>
      <c r="AN6" s="10">
        <v>46934869670.677368</v>
      </c>
      <c r="AO6" s="10">
        <v>94802571297.214874</v>
      </c>
      <c r="AP6" s="10">
        <v>126084216478.20282</v>
      </c>
      <c r="AQ6" s="10">
        <v>21612748107.828671</v>
      </c>
      <c r="AR6" s="10">
        <v>802077926291.97168</v>
      </c>
    </row>
    <row r="7" spans="1:44" x14ac:dyDescent="0.35">
      <c r="A7" s="2">
        <v>1994</v>
      </c>
      <c r="B7" s="10">
        <v>42675578044.485016</v>
      </c>
      <c r="C7" s="10">
        <v>6219918917.2494326</v>
      </c>
      <c r="D7" s="10">
        <v>2016231586.9331508</v>
      </c>
      <c r="E7" s="10">
        <v>5828435607.9466372</v>
      </c>
      <c r="F7" s="10">
        <v>5039642995.988349</v>
      </c>
      <c r="G7" s="10">
        <v>2149774910.7053547</v>
      </c>
      <c r="H7" s="10">
        <v>7746301351.8065434</v>
      </c>
      <c r="I7" s="10">
        <v>6848049664.389513</v>
      </c>
      <c r="J7" s="10">
        <v>5034071567.3111248</v>
      </c>
      <c r="K7" s="10">
        <v>7245174715.6920538</v>
      </c>
      <c r="L7" s="10">
        <v>5248280884.8545427</v>
      </c>
      <c r="M7" s="10">
        <v>5460628485.7444925</v>
      </c>
      <c r="N7" s="10">
        <v>9431269764.1555347</v>
      </c>
      <c r="O7" s="10">
        <v>10633386745.197651</v>
      </c>
      <c r="P7" s="10">
        <v>1551610975.9908583</v>
      </c>
      <c r="Q7" s="10">
        <v>4095075197.0110884</v>
      </c>
      <c r="R7" s="10">
        <v>11182919587.8466</v>
      </c>
      <c r="S7" s="10">
        <v>4048208292.5739846</v>
      </c>
      <c r="T7" s="10">
        <v>10789031073.803501</v>
      </c>
      <c r="U7" s="10">
        <v>3054343301.1413822</v>
      </c>
      <c r="V7" s="10">
        <v>8595612851.0304298</v>
      </c>
      <c r="W7" s="10">
        <v>8223264201.165781</v>
      </c>
      <c r="X7" s="10">
        <v>3190802816.7527642</v>
      </c>
      <c r="Y7" s="10">
        <v>1115242193.0855632</v>
      </c>
      <c r="Z7" s="10">
        <v>2304764124.4774499</v>
      </c>
      <c r="AA7" s="10">
        <v>3814878698.3287163</v>
      </c>
      <c r="AB7" s="10">
        <v>1994209909.9457405</v>
      </c>
      <c r="AC7" s="10">
        <v>1338814658.1802423</v>
      </c>
      <c r="AD7" s="10">
        <v>2464449848.8022861</v>
      </c>
      <c r="AE7" s="10">
        <v>10381817418.032362</v>
      </c>
      <c r="AF7" s="10">
        <v>2047790674.5673821</v>
      </c>
      <c r="AG7" s="10">
        <v>24941733780.426262</v>
      </c>
      <c r="AH7" s="10">
        <v>47710512061.948868</v>
      </c>
      <c r="AI7" s="10">
        <v>84178351702.430573</v>
      </c>
      <c r="AJ7" s="10">
        <v>33574521017.152328</v>
      </c>
      <c r="AK7" s="10">
        <v>9096872263.2992115</v>
      </c>
      <c r="AL7" s="10">
        <v>71669654682.039673</v>
      </c>
      <c r="AM7" s="10">
        <v>80882475904.561905</v>
      </c>
      <c r="AN7" s="10">
        <v>50270219659.583366</v>
      </c>
      <c r="AO7" s="10">
        <v>99912097354.479416</v>
      </c>
      <c r="AP7" s="10">
        <v>126634354810.30766</v>
      </c>
      <c r="AQ7" s="10">
        <v>22594513923.071922</v>
      </c>
      <c r="AR7" s="10">
        <v>847135202715.08508</v>
      </c>
    </row>
    <row r="8" spans="1:44" x14ac:dyDescent="0.35">
      <c r="A8" s="2">
        <v>1995</v>
      </c>
      <c r="B8" s="10">
        <v>44415059024.493744</v>
      </c>
      <c r="C8" s="10">
        <v>6540734131.8820877</v>
      </c>
      <c r="D8" s="10">
        <v>2065016021.8694632</v>
      </c>
      <c r="E8" s="10">
        <v>6017496186.6112413</v>
      </c>
      <c r="F8" s="10">
        <v>4792659390.2290144</v>
      </c>
      <c r="G8" s="10">
        <v>2187711673.0682926</v>
      </c>
      <c r="H8" s="10">
        <v>7693747491.3944788</v>
      </c>
      <c r="I8" s="10">
        <v>6706412188.4487019</v>
      </c>
      <c r="J8" s="10">
        <v>5486258660.4067354</v>
      </c>
      <c r="K8" s="10">
        <v>8342027277.8662872</v>
      </c>
      <c r="L8" s="10">
        <v>5450930040.4490519</v>
      </c>
      <c r="M8" s="10">
        <v>5519867640.9773502</v>
      </c>
      <c r="N8" s="10">
        <v>9573470061.3336563</v>
      </c>
      <c r="O8" s="10">
        <v>10774893305.370789</v>
      </c>
      <c r="P8" s="10">
        <v>1529618748.6438155</v>
      </c>
      <c r="Q8" s="10">
        <v>4096503709.8562436</v>
      </c>
      <c r="R8" s="10">
        <v>10896152817.494293</v>
      </c>
      <c r="S8" s="10">
        <v>4050853425.908627</v>
      </c>
      <c r="T8" s="10">
        <v>12076643381.107925</v>
      </c>
      <c r="U8" s="10">
        <v>3327246767.8847666</v>
      </c>
      <c r="V8" s="10">
        <v>8093643741.8388634</v>
      </c>
      <c r="W8" s="10">
        <v>8346732702.1621609</v>
      </c>
      <c r="X8" s="10">
        <v>2993936388.3120089</v>
      </c>
      <c r="Y8" s="10">
        <v>1026811701.9162364</v>
      </c>
      <c r="Z8" s="10">
        <v>2387136480.0188589</v>
      </c>
      <c r="AA8" s="10">
        <v>4366121576.6691561</v>
      </c>
      <c r="AB8" s="10">
        <v>2444556946.2833972</v>
      </c>
      <c r="AC8" s="10">
        <v>1492871439.7690301</v>
      </c>
      <c r="AD8" s="10">
        <v>2661637156.1115074</v>
      </c>
      <c r="AE8" s="10">
        <v>11466892811.243528</v>
      </c>
      <c r="AF8" s="10">
        <v>2050225593.5323391</v>
      </c>
      <c r="AG8" s="10">
        <v>26844587564.741634</v>
      </c>
      <c r="AH8" s="10">
        <v>47507604604.119659</v>
      </c>
      <c r="AI8" s="10">
        <v>91361404662.801208</v>
      </c>
      <c r="AJ8" s="10">
        <v>35800030681.781342</v>
      </c>
      <c r="AK8" s="10">
        <v>11181494326.929741</v>
      </c>
      <c r="AL8" s="10">
        <v>65868555712.760979</v>
      </c>
      <c r="AM8" s="10">
        <v>82267029940.148239</v>
      </c>
      <c r="AN8" s="10">
        <v>53748007122.494446</v>
      </c>
      <c r="AO8" s="10">
        <v>102734656723.96011</v>
      </c>
      <c r="AP8" s="10">
        <v>127662160463.39461</v>
      </c>
      <c r="AQ8" s="10">
        <v>23589509859.917416</v>
      </c>
      <c r="AR8" s="10">
        <v>876033094140.84668</v>
      </c>
    </row>
    <row r="9" spans="1:44" x14ac:dyDescent="0.35">
      <c r="A9" s="2">
        <v>1996</v>
      </c>
      <c r="B9" s="10">
        <v>45727448603.919106</v>
      </c>
      <c r="C9" s="10">
        <v>6575303988.784399</v>
      </c>
      <c r="D9" s="10">
        <v>2251484920.9195733</v>
      </c>
      <c r="E9" s="10">
        <v>6285774165.2297354</v>
      </c>
      <c r="F9" s="10">
        <v>4924614376.439806</v>
      </c>
      <c r="G9" s="10">
        <v>2282927917.8529725</v>
      </c>
      <c r="H9" s="10">
        <v>7833714823.5465031</v>
      </c>
      <c r="I9" s="10">
        <v>6279191415.7788839</v>
      </c>
      <c r="J9" s="10">
        <v>5400229629.2286987</v>
      </c>
      <c r="K9" s="10">
        <v>8569001702.9264889</v>
      </c>
      <c r="L9" s="10">
        <v>5235018126.7195807</v>
      </c>
      <c r="M9" s="10">
        <v>5573318498.2549677</v>
      </c>
      <c r="N9" s="10">
        <v>10019340912.81073</v>
      </c>
      <c r="O9" s="10">
        <v>10796230408.97817</v>
      </c>
      <c r="P9" s="10">
        <v>1495561859.7699206</v>
      </c>
      <c r="Q9" s="10">
        <v>4254837617.784584</v>
      </c>
      <c r="R9" s="10">
        <v>10616225160.483301</v>
      </c>
      <c r="S9" s="10">
        <v>4070289766.8993888</v>
      </c>
      <c r="T9" s="10">
        <v>11463332646.232473</v>
      </c>
      <c r="U9" s="10">
        <v>3516823795.8870301</v>
      </c>
      <c r="V9" s="10">
        <v>7772341086.3569937</v>
      </c>
      <c r="W9" s="10">
        <v>8188339303.2229319</v>
      </c>
      <c r="X9" s="10">
        <v>2891762063.3325047</v>
      </c>
      <c r="Y9" s="10">
        <v>1236324493.3329473</v>
      </c>
      <c r="Z9" s="10">
        <v>2518032609.8028655</v>
      </c>
      <c r="AA9" s="10">
        <v>4505062188.1342621</v>
      </c>
      <c r="AB9" s="10">
        <v>2597106665.6768165</v>
      </c>
      <c r="AC9" s="10">
        <v>1410343883.2602177</v>
      </c>
      <c r="AD9" s="10">
        <v>2522972074.0977411</v>
      </c>
      <c r="AE9" s="10">
        <v>11647445225.211384</v>
      </c>
      <c r="AF9" s="10">
        <v>2000750940.2543507</v>
      </c>
      <c r="AG9" s="10">
        <v>27681656551.484394</v>
      </c>
      <c r="AH9" s="10">
        <v>49043659982.403381</v>
      </c>
      <c r="AI9" s="10">
        <v>93017872506.058167</v>
      </c>
      <c r="AJ9" s="10">
        <v>37811670287.910378</v>
      </c>
      <c r="AK9" s="10">
        <v>11846699901.293081</v>
      </c>
      <c r="AL9" s="10">
        <v>66448946642.359543</v>
      </c>
      <c r="AM9" s="10">
        <v>81974847134.909454</v>
      </c>
      <c r="AN9" s="10">
        <v>55199835888.458725</v>
      </c>
      <c r="AO9" s="10">
        <v>105185938209.38023</v>
      </c>
      <c r="AP9" s="10">
        <v>133168025630.42799</v>
      </c>
      <c r="AQ9" s="10">
        <v>22345046077.660748</v>
      </c>
      <c r="AR9" s="10">
        <v>892919453946.69531</v>
      </c>
    </row>
    <row r="10" spans="1:44" x14ac:dyDescent="0.35">
      <c r="A10" s="2">
        <v>1997</v>
      </c>
      <c r="B10" s="10">
        <v>46099016587.679504</v>
      </c>
      <c r="C10" s="10">
        <v>6845715993.4285078</v>
      </c>
      <c r="D10" s="10">
        <v>2398538199.3915334</v>
      </c>
      <c r="E10" s="10">
        <v>6707528363.8582649</v>
      </c>
      <c r="F10" s="10">
        <v>4928462780.9448481</v>
      </c>
      <c r="G10" s="10">
        <v>2324738552.5617623</v>
      </c>
      <c r="H10" s="10">
        <v>8539079014.4053078</v>
      </c>
      <c r="I10" s="10">
        <v>6977726268.0651464</v>
      </c>
      <c r="J10" s="10">
        <v>5738886580.0323286</v>
      </c>
      <c r="K10" s="10">
        <v>8091047028.6418839</v>
      </c>
      <c r="L10" s="10">
        <v>5946898061.7693272</v>
      </c>
      <c r="M10" s="10">
        <v>5985665853.0992165</v>
      </c>
      <c r="N10" s="10">
        <v>10185643929.490324</v>
      </c>
      <c r="O10" s="10">
        <v>10976191258.049324</v>
      </c>
      <c r="P10" s="10">
        <v>1534038352.6484404</v>
      </c>
      <c r="Q10" s="10">
        <v>4675725064.9998837</v>
      </c>
      <c r="R10" s="10">
        <v>10942962638.627728</v>
      </c>
      <c r="S10" s="10">
        <v>4163937973.9271488</v>
      </c>
      <c r="T10" s="10">
        <v>12105577958.160875</v>
      </c>
      <c r="U10" s="10">
        <v>3617544839.1699529</v>
      </c>
      <c r="V10" s="10">
        <v>7388366975.3086185</v>
      </c>
      <c r="W10" s="10">
        <v>7590089982.8387823</v>
      </c>
      <c r="X10" s="10">
        <v>2659993826.0319562</v>
      </c>
      <c r="Y10" s="10">
        <v>1216910170.6398656</v>
      </c>
      <c r="Z10" s="10">
        <v>2758896792.9530902</v>
      </c>
      <c r="AA10" s="10">
        <v>4451680602.6758509</v>
      </c>
      <c r="AB10" s="10">
        <v>2586967384.7712002</v>
      </c>
      <c r="AC10" s="10">
        <v>1565904054.9118958</v>
      </c>
      <c r="AD10" s="10">
        <v>2588497036.8145795</v>
      </c>
      <c r="AE10" s="10">
        <v>11656607592.403458</v>
      </c>
      <c r="AF10" s="10">
        <v>2072276203.8454115</v>
      </c>
      <c r="AG10" s="10">
        <v>29316632701.256874</v>
      </c>
      <c r="AH10" s="10">
        <v>53212944411.109993</v>
      </c>
      <c r="AI10" s="10">
        <v>96602565097.265564</v>
      </c>
      <c r="AJ10" s="10">
        <v>40131465267.483345</v>
      </c>
      <c r="AK10" s="10">
        <v>12467558018.521481</v>
      </c>
      <c r="AL10" s="10">
        <v>68660979585.359222</v>
      </c>
      <c r="AM10" s="10">
        <v>82939052754.881775</v>
      </c>
      <c r="AN10" s="10">
        <v>58065161745.834518</v>
      </c>
      <c r="AO10" s="10">
        <v>107821745555.06184</v>
      </c>
      <c r="AP10" s="10">
        <v>133111343286.50421</v>
      </c>
      <c r="AQ10" s="10">
        <v>22876655824.590099</v>
      </c>
      <c r="AR10" s="10">
        <v>918944052899.84631</v>
      </c>
    </row>
    <row r="11" spans="1:44" x14ac:dyDescent="0.35">
      <c r="A11" s="2">
        <v>1998</v>
      </c>
      <c r="B11" s="10">
        <v>47670919950.460007</v>
      </c>
      <c r="C11" s="10">
        <v>6757340014.6928349</v>
      </c>
      <c r="D11" s="10">
        <v>2726607084.5900302</v>
      </c>
      <c r="E11" s="10">
        <v>6412148108.9196415</v>
      </c>
      <c r="F11" s="10">
        <v>4704093998.168725</v>
      </c>
      <c r="G11" s="10">
        <v>2237535604.2971077</v>
      </c>
      <c r="H11" s="10">
        <v>8146175363.2422142</v>
      </c>
      <c r="I11" s="10">
        <v>6632032345.0306263</v>
      </c>
      <c r="J11" s="10">
        <v>5456372601.6069002</v>
      </c>
      <c r="K11" s="10">
        <v>6349402757.9227619</v>
      </c>
      <c r="L11" s="10">
        <v>4550575889.703063</v>
      </c>
      <c r="M11" s="10">
        <v>5300029181.1489353</v>
      </c>
      <c r="N11" s="10">
        <v>9538290409.552084</v>
      </c>
      <c r="O11" s="10">
        <v>10817801081.821665</v>
      </c>
      <c r="P11" s="10">
        <v>1478932926.3958628</v>
      </c>
      <c r="Q11" s="10">
        <v>4125184666.0647469</v>
      </c>
      <c r="R11" s="10">
        <v>11011467406.812494</v>
      </c>
      <c r="S11" s="10">
        <v>3959174961.6870217</v>
      </c>
      <c r="T11" s="10">
        <v>12288814441.810446</v>
      </c>
      <c r="U11" s="10">
        <v>3411118931.4926019</v>
      </c>
      <c r="V11" s="10">
        <v>7627393930.0039644</v>
      </c>
      <c r="W11" s="10">
        <v>7476972195.3795977</v>
      </c>
      <c r="X11" s="10">
        <v>2413550536.7888079</v>
      </c>
      <c r="Y11" s="10">
        <v>729834457.33583617</v>
      </c>
      <c r="Z11" s="10">
        <v>2694554497.917747</v>
      </c>
      <c r="AA11" s="10">
        <v>4287193520.1310682</v>
      </c>
      <c r="AB11" s="10">
        <v>2528093575.0786281</v>
      </c>
      <c r="AC11" s="10">
        <v>1405436130.5358398</v>
      </c>
      <c r="AD11" s="10">
        <v>2633145840.8510089</v>
      </c>
      <c r="AE11" s="10">
        <v>11678505245.422117</v>
      </c>
      <c r="AF11" s="10">
        <v>2115859895.6715376</v>
      </c>
      <c r="AG11" s="10">
        <v>29680829958.124252</v>
      </c>
      <c r="AH11" s="10">
        <v>53810369170.488029</v>
      </c>
      <c r="AI11" s="10">
        <v>94796076633.200668</v>
      </c>
      <c r="AJ11" s="10">
        <v>40405711587.900871</v>
      </c>
      <c r="AK11" s="10">
        <v>13457933221.230722</v>
      </c>
      <c r="AL11" s="10">
        <v>67642018064.127846</v>
      </c>
      <c r="AM11" s="10">
        <v>81742590600.395676</v>
      </c>
      <c r="AN11" s="10">
        <v>61448989297.816345</v>
      </c>
      <c r="AO11" s="10">
        <v>110593063662.65408</v>
      </c>
      <c r="AP11" s="10">
        <v>136962874616.21925</v>
      </c>
      <c r="AQ11" s="10">
        <v>22085641871.707504</v>
      </c>
      <c r="AR11" s="10">
        <v>921401140258.38184</v>
      </c>
    </row>
    <row r="12" spans="1:44" x14ac:dyDescent="0.35">
      <c r="A12" s="2">
        <v>1999</v>
      </c>
      <c r="B12" s="10">
        <v>50782028709.732254</v>
      </c>
      <c r="C12" s="10">
        <v>6111528956.8433037</v>
      </c>
      <c r="D12" s="10">
        <v>2999182895.9348369</v>
      </c>
      <c r="E12" s="10">
        <v>6246651125.0715427</v>
      </c>
      <c r="F12" s="10">
        <v>4905805862.2888165</v>
      </c>
      <c r="G12" s="10">
        <v>2388374069.4140105</v>
      </c>
      <c r="H12" s="10">
        <v>7529978381.8280048</v>
      </c>
      <c r="I12" s="10">
        <v>6142965950.4615335</v>
      </c>
      <c r="J12" s="10">
        <v>4995602856.2264252</v>
      </c>
      <c r="K12" s="10">
        <v>5181338423.9837141</v>
      </c>
      <c r="L12" s="10">
        <v>3893269806.6271586</v>
      </c>
      <c r="M12" s="10">
        <v>5145397554.1154289</v>
      </c>
      <c r="N12" s="10">
        <v>9748383525.8622112</v>
      </c>
      <c r="O12" s="10">
        <v>11132610070.706028</v>
      </c>
      <c r="P12" s="10">
        <v>1462917281.4869449</v>
      </c>
      <c r="Q12" s="10">
        <v>4218398748.3460913</v>
      </c>
      <c r="R12" s="10">
        <v>11353880745.622366</v>
      </c>
      <c r="S12" s="10">
        <v>3835048127.8028054</v>
      </c>
      <c r="T12" s="10">
        <v>12424187146.858219</v>
      </c>
      <c r="U12" s="10">
        <v>3040332969.0456395</v>
      </c>
      <c r="V12" s="10">
        <v>7593806255.4581976</v>
      </c>
      <c r="W12" s="10">
        <v>7842678384.2609434</v>
      </c>
      <c r="X12" s="10">
        <v>2408427400.9860644</v>
      </c>
      <c r="Y12" s="10">
        <v>765379584.53969073</v>
      </c>
      <c r="Z12" s="10">
        <v>2652265046.3563466</v>
      </c>
      <c r="AA12" s="10">
        <v>4339981984.2888651</v>
      </c>
      <c r="AB12" s="10">
        <v>2254644761.1844196</v>
      </c>
      <c r="AC12" s="10">
        <v>1519264148.8751287</v>
      </c>
      <c r="AD12" s="10">
        <v>2587739964.4147263</v>
      </c>
      <c r="AE12" s="10">
        <v>11769049127.852161</v>
      </c>
      <c r="AF12" s="10">
        <v>2175947308.8915887</v>
      </c>
      <c r="AG12" s="10">
        <v>29841872030.13129</v>
      </c>
      <c r="AH12" s="10">
        <v>52228055925.1129</v>
      </c>
      <c r="AI12" s="10">
        <v>92691136848.731613</v>
      </c>
      <c r="AJ12" s="10">
        <v>38787348996.862984</v>
      </c>
      <c r="AK12" s="10">
        <v>15208827014.435036</v>
      </c>
      <c r="AL12" s="10">
        <v>67837787589.662506</v>
      </c>
      <c r="AM12" s="10">
        <v>82349806357.617783</v>
      </c>
      <c r="AN12" s="10">
        <v>62492985042.851707</v>
      </c>
      <c r="AO12" s="10">
        <v>113161332032.22375</v>
      </c>
      <c r="AP12" s="10">
        <v>141462000000</v>
      </c>
      <c r="AQ12" s="10">
        <v>22329988182.56683</v>
      </c>
      <c r="AR12" s="10">
        <v>927838207195.56177</v>
      </c>
    </row>
    <row r="14" spans="1:44" x14ac:dyDescent="0.35">
      <c r="E14" t="s">
        <v>50</v>
      </c>
    </row>
    <row r="15" spans="1:44" x14ac:dyDescent="0.35">
      <c r="A15" s="2">
        <v>1990</v>
      </c>
      <c r="E15" s="2">
        <f>SUM(E3:AF3)</f>
        <v>137978892785.1481</v>
      </c>
    </row>
    <row r="16" spans="1:44" x14ac:dyDescent="0.35">
      <c r="A16" s="2">
        <v>1991</v>
      </c>
      <c r="E16" s="2">
        <f>SUM(E4:AF4)</f>
        <v>137837701125.52393</v>
      </c>
    </row>
    <row r="17" spans="1:5" x14ac:dyDescent="0.35">
      <c r="A17" s="2">
        <v>1992</v>
      </c>
      <c r="E17" s="2">
        <f t="shared" ref="E17:E24" si="0">SUM(E5:AF5)</f>
        <v>131400806898.15799</v>
      </c>
    </row>
    <row r="18" spans="1:5" x14ac:dyDescent="0.35">
      <c r="A18" s="2">
        <v>1993</v>
      </c>
      <c r="E18" s="2">
        <f t="shared" si="0"/>
        <v>142189182896.2066</v>
      </c>
    </row>
    <row r="19" spans="1:5" x14ac:dyDescent="0.35">
      <c r="A19" s="2">
        <v>1994</v>
      </c>
      <c r="E19" s="2">
        <f t="shared" si="0"/>
        <v>150857852516.52792</v>
      </c>
    </row>
    <row r="20" spans="1:5" x14ac:dyDescent="0.35">
      <c r="A20" s="2">
        <v>1995</v>
      </c>
      <c r="E20" s="2">
        <f t="shared" si="0"/>
        <v>155853059304.90839</v>
      </c>
    </row>
    <row r="21" spans="1:5" x14ac:dyDescent="0.35">
      <c r="A21" s="2">
        <v>1996</v>
      </c>
      <c r="E21" s="2">
        <f t="shared" si="0"/>
        <v>155906913357.50629</v>
      </c>
    </row>
    <row r="22" spans="1:5" x14ac:dyDescent="0.35">
      <c r="A22" s="2">
        <v>1997</v>
      </c>
      <c r="E22" s="2">
        <f t="shared" si="0"/>
        <v>159977845141.64642</v>
      </c>
    </row>
    <row r="23" spans="1:5" x14ac:dyDescent="0.35">
      <c r="A23" s="2">
        <v>1998</v>
      </c>
      <c r="E23" s="2">
        <f t="shared" si="0"/>
        <v>152009690500.79303</v>
      </c>
    </row>
    <row r="24" spans="1:5" x14ac:dyDescent="0.35">
      <c r="A24" s="2">
        <v>1999</v>
      </c>
      <c r="E24" s="2">
        <f t="shared" si="0"/>
        <v>149554326612.85507</v>
      </c>
    </row>
  </sheetData>
  <sortState xmlns:xlrd2="http://schemas.microsoft.com/office/spreadsheetml/2017/richdata2" ref="A3:AR12">
    <sortCondition ref="A3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25"/>
  <sheetViews>
    <sheetView workbookViewId="0">
      <selection activeCell="E24" sqref="E24"/>
    </sheetView>
  </sheetViews>
  <sheetFormatPr defaultRowHeight="14.5" x14ac:dyDescent="0.35"/>
  <cols>
    <col min="25" max="25" width="10.54296875" bestFit="1" customWidth="1"/>
    <col min="26" max="26" width="11.54296875" bestFit="1" customWidth="1"/>
  </cols>
  <sheetData>
    <row r="1" spans="1:44" ht="32.5" thickTop="1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</row>
    <row r="2" spans="1:44" x14ac:dyDescent="0.35">
      <c r="A2">
        <v>1990</v>
      </c>
      <c r="B2" s="2">
        <v>14911400</v>
      </c>
      <c r="C2" s="2">
        <v>301200</v>
      </c>
      <c r="D2" s="2">
        <v>34100</v>
      </c>
      <c r="E2" s="2">
        <v>545700</v>
      </c>
      <c r="F2" s="2">
        <v>136400</v>
      </c>
      <c r="G2" s="2">
        <v>71800</v>
      </c>
      <c r="H2" s="2">
        <v>707700</v>
      </c>
      <c r="I2" s="2">
        <v>520000</v>
      </c>
      <c r="J2" s="2">
        <v>203600</v>
      </c>
      <c r="K2" s="2">
        <v>163000</v>
      </c>
      <c r="L2" s="2">
        <v>108400</v>
      </c>
      <c r="M2" s="2">
        <v>290600</v>
      </c>
      <c r="N2" s="2">
        <v>879000</v>
      </c>
      <c r="O2" s="2">
        <v>458200</v>
      </c>
      <c r="P2" s="2">
        <v>82600</v>
      </c>
      <c r="Q2" s="2">
        <v>91400</v>
      </c>
      <c r="R2" s="2">
        <v>87600</v>
      </c>
      <c r="S2" s="2">
        <v>197800</v>
      </c>
      <c r="T2" s="2">
        <v>118700</v>
      </c>
      <c r="U2" s="2">
        <v>192400</v>
      </c>
      <c r="V2" s="2">
        <v>408000</v>
      </c>
      <c r="W2" s="2">
        <v>1679000</v>
      </c>
      <c r="X2" s="2">
        <v>433700</v>
      </c>
      <c r="Y2" s="10">
        <v>71000</v>
      </c>
      <c r="Z2" s="10">
        <v>324100</v>
      </c>
      <c r="AA2" s="2">
        <v>223700</v>
      </c>
      <c r="AB2" s="2">
        <v>59500</v>
      </c>
      <c r="AC2" s="2">
        <v>81100</v>
      </c>
      <c r="AD2" s="2">
        <v>52500</v>
      </c>
      <c r="AE2" s="2">
        <v>636400</v>
      </c>
      <c r="AF2" s="2">
        <v>265600</v>
      </c>
      <c r="AG2" s="2">
        <v>324000</v>
      </c>
      <c r="AH2" s="2">
        <v>3936000</v>
      </c>
      <c r="AI2" s="2">
        <v>7619200</v>
      </c>
      <c r="AJ2" s="2">
        <v>2087300</v>
      </c>
      <c r="AK2" s="2">
        <v>174200</v>
      </c>
      <c r="AL2" s="2">
        <v>1005900</v>
      </c>
      <c r="AM2" s="2">
        <v>7482300</v>
      </c>
      <c r="AN2" s="2">
        <v>1472400</v>
      </c>
      <c r="AO2" s="2">
        <v>313400</v>
      </c>
      <c r="AP2" s="2">
        <v>5713800</v>
      </c>
      <c r="AQ2" s="2">
        <v>4116100</v>
      </c>
      <c r="AR2" s="2">
        <v>58580800</v>
      </c>
    </row>
    <row r="3" spans="1:44" x14ac:dyDescent="0.35">
      <c r="A3">
        <v>1991</v>
      </c>
      <c r="B3" s="2">
        <v>15268200</v>
      </c>
      <c r="C3" s="2">
        <v>278400</v>
      </c>
      <c r="D3" s="2">
        <v>33400</v>
      </c>
      <c r="E3" s="2">
        <v>506500</v>
      </c>
      <c r="F3" s="2">
        <v>126500</v>
      </c>
      <c r="G3" s="2">
        <v>67000</v>
      </c>
      <c r="H3" s="2">
        <v>661300</v>
      </c>
      <c r="I3" s="2">
        <v>452200</v>
      </c>
      <c r="J3" s="2">
        <v>174600</v>
      </c>
      <c r="K3" s="2">
        <v>139700</v>
      </c>
      <c r="L3" s="2">
        <v>96500</v>
      </c>
      <c r="M3" s="2">
        <v>258700</v>
      </c>
      <c r="N3" s="2">
        <v>815800</v>
      </c>
      <c r="O3" s="2">
        <v>447800</v>
      </c>
      <c r="P3" s="2">
        <v>78400</v>
      </c>
      <c r="Q3" s="2">
        <v>91500</v>
      </c>
      <c r="R3" s="2">
        <v>81900</v>
      </c>
      <c r="S3" s="2">
        <v>198000</v>
      </c>
      <c r="T3" s="2">
        <v>120600</v>
      </c>
      <c r="U3" s="2">
        <v>182500</v>
      </c>
      <c r="V3" s="2">
        <v>383100</v>
      </c>
      <c r="W3" s="2">
        <v>1574500</v>
      </c>
      <c r="X3" s="2">
        <v>406800</v>
      </c>
      <c r="Y3" s="10">
        <v>74300</v>
      </c>
      <c r="Z3" s="10">
        <v>322700</v>
      </c>
      <c r="AA3" s="2">
        <v>232600</v>
      </c>
      <c r="AB3" s="2">
        <v>61900</v>
      </c>
      <c r="AC3" s="2">
        <v>87700</v>
      </c>
      <c r="AD3" s="2">
        <v>51400</v>
      </c>
      <c r="AE3" s="2">
        <v>668200</v>
      </c>
      <c r="AF3" s="2">
        <v>273700</v>
      </c>
      <c r="AG3" s="2">
        <v>306900</v>
      </c>
      <c r="AH3" s="2">
        <v>3681800</v>
      </c>
      <c r="AI3" s="2">
        <v>7675800</v>
      </c>
      <c r="AJ3" s="2">
        <v>2061100</v>
      </c>
      <c r="AK3" s="2">
        <v>168200</v>
      </c>
      <c r="AL3" s="2">
        <v>928100</v>
      </c>
      <c r="AM3" s="2">
        <v>7549000</v>
      </c>
      <c r="AN3" s="2">
        <v>1576100</v>
      </c>
      <c r="AO3" s="2">
        <v>273800</v>
      </c>
      <c r="AP3" s="2">
        <v>5990100</v>
      </c>
      <c r="AQ3" s="2">
        <v>4604100</v>
      </c>
      <c r="AR3" s="2">
        <v>59031400</v>
      </c>
    </row>
    <row r="4" spans="1:44" x14ac:dyDescent="0.35">
      <c r="A4">
        <v>1992</v>
      </c>
      <c r="B4" s="2">
        <v>15642100</v>
      </c>
      <c r="C4" s="2">
        <v>261100</v>
      </c>
      <c r="D4" s="2">
        <v>32700</v>
      </c>
      <c r="E4" s="2">
        <v>478800</v>
      </c>
      <c r="F4" s="2">
        <v>117400</v>
      </c>
      <c r="G4" s="2">
        <v>57300</v>
      </c>
      <c r="H4" s="2">
        <v>615800</v>
      </c>
      <c r="I4" s="2">
        <v>433000</v>
      </c>
      <c r="J4" s="2">
        <v>140900</v>
      </c>
      <c r="K4" s="2">
        <v>112700</v>
      </c>
      <c r="L4" s="2">
        <v>85900</v>
      </c>
      <c r="M4" s="2">
        <v>230400</v>
      </c>
      <c r="N4" s="2">
        <v>760800</v>
      </c>
      <c r="O4" s="2">
        <v>439200</v>
      </c>
      <c r="P4" s="2">
        <v>74900</v>
      </c>
      <c r="Q4" s="2">
        <v>85100</v>
      </c>
      <c r="R4" s="2">
        <v>76600</v>
      </c>
      <c r="S4" s="2">
        <v>184400</v>
      </c>
      <c r="T4" s="2">
        <v>119600</v>
      </c>
      <c r="U4" s="2">
        <v>168200</v>
      </c>
      <c r="V4" s="2">
        <v>360000</v>
      </c>
      <c r="W4" s="2">
        <v>1498900</v>
      </c>
      <c r="X4" s="2">
        <v>406300</v>
      </c>
      <c r="Y4" s="10">
        <v>74500</v>
      </c>
      <c r="Z4" s="10">
        <v>322900</v>
      </c>
      <c r="AA4" s="2">
        <v>242100</v>
      </c>
      <c r="AB4" s="2">
        <v>64400</v>
      </c>
      <c r="AC4" s="2">
        <v>91300</v>
      </c>
      <c r="AD4" s="2">
        <v>50400</v>
      </c>
      <c r="AE4" s="2">
        <v>669100</v>
      </c>
      <c r="AF4" s="2">
        <v>286800</v>
      </c>
      <c r="AG4" s="2">
        <v>290700</v>
      </c>
      <c r="AH4" s="2">
        <v>3451200</v>
      </c>
      <c r="AI4" s="2">
        <v>7748500</v>
      </c>
      <c r="AJ4" s="2">
        <v>2040300</v>
      </c>
      <c r="AK4" s="2">
        <v>172200</v>
      </c>
      <c r="AL4" s="2">
        <v>871400</v>
      </c>
      <c r="AM4" s="2">
        <v>7625200</v>
      </c>
      <c r="AN4" s="2">
        <v>1687400</v>
      </c>
      <c r="AO4" s="2">
        <v>244100</v>
      </c>
      <c r="AP4" s="2">
        <v>6279800</v>
      </c>
      <c r="AQ4" s="2">
        <v>4657100</v>
      </c>
      <c r="AR4" s="2">
        <v>59251500</v>
      </c>
    </row>
    <row r="5" spans="1:44" x14ac:dyDescent="0.35">
      <c r="A5">
        <v>1993</v>
      </c>
      <c r="B5" s="2">
        <v>15571600</v>
      </c>
      <c r="C5" s="2">
        <v>268200</v>
      </c>
      <c r="D5" s="2">
        <v>29600</v>
      </c>
      <c r="E5" s="2">
        <v>468900</v>
      </c>
      <c r="F5" s="2">
        <v>108600</v>
      </c>
      <c r="G5" s="2">
        <v>55600</v>
      </c>
      <c r="H5" s="2">
        <v>594100</v>
      </c>
      <c r="I5" s="2">
        <v>414600</v>
      </c>
      <c r="J5" s="2">
        <v>136100</v>
      </c>
      <c r="K5" s="2">
        <v>109100</v>
      </c>
      <c r="L5" s="2">
        <v>87700</v>
      </c>
      <c r="M5" s="2">
        <v>235300</v>
      </c>
      <c r="N5" s="2">
        <v>818500</v>
      </c>
      <c r="O5" s="2">
        <v>408700</v>
      </c>
      <c r="P5" s="2">
        <v>72000</v>
      </c>
      <c r="Q5" s="2">
        <v>78100</v>
      </c>
      <c r="R5" s="2">
        <v>76900</v>
      </c>
      <c r="S5" s="2">
        <v>168900</v>
      </c>
      <c r="T5" s="2">
        <v>126100</v>
      </c>
      <c r="U5" s="2">
        <v>170700</v>
      </c>
      <c r="V5" s="2">
        <v>355900</v>
      </c>
      <c r="W5" s="2">
        <v>1575600</v>
      </c>
      <c r="X5" s="2">
        <v>428100</v>
      </c>
      <c r="Y5" s="10">
        <v>73200</v>
      </c>
      <c r="Z5" s="10">
        <v>316100</v>
      </c>
      <c r="AA5" s="2">
        <v>239500</v>
      </c>
      <c r="AB5" s="2">
        <v>62500</v>
      </c>
      <c r="AC5" s="2">
        <v>88900</v>
      </c>
      <c r="AD5" s="2">
        <v>49100</v>
      </c>
      <c r="AE5" s="2">
        <v>652800</v>
      </c>
      <c r="AF5" s="2">
        <v>291700</v>
      </c>
      <c r="AG5" s="2">
        <v>315100</v>
      </c>
      <c r="AH5" s="2">
        <v>3550300</v>
      </c>
      <c r="AI5" s="2">
        <v>8242300</v>
      </c>
      <c r="AJ5" s="2">
        <v>2064900</v>
      </c>
      <c r="AK5" s="2">
        <v>178200</v>
      </c>
      <c r="AL5" s="2">
        <v>884100</v>
      </c>
      <c r="AM5" s="2">
        <v>7538500</v>
      </c>
      <c r="AN5" s="2">
        <v>1692700</v>
      </c>
      <c r="AO5" s="2">
        <v>227200</v>
      </c>
      <c r="AP5" s="2">
        <v>5965500</v>
      </c>
      <c r="AQ5" s="2">
        <v>4838800</v>
      </c>
      <c r="AR5" s="2">
        <v>59630300</v>
      </c>
    </row>
    <row r="6" spans="1:44" x14ac:dyDescent="0.35">
      <c r="A6">
        <v>1994</v>
      </c>
      <c r="B6" s="2">
        <v>15365300</v>
      </c>
      <c r="C6" s="2">
        <v>246700</v>
      </c>
      <c r="D6" s="2">
        <v>30100</v>
      </c>
      <c r="E6" s="2">
        <v>462700</v>
      </c>
      <c r="F6" s="2">
        <v>104000</v>
      </c>
      <c r="G6" s="2">
        <v>55900</v>
      </c>
      <c r="H6" s="2">
        <v>602200</v>
      </c>
      <c r="I6" s="2">
        <v>431100</v>
      </c>
      <c r="J6" s="2">
        <v>147900</v>
      </c>
      <c r="K6" s="2">
        <v>118500</v>
      </c>
      <c r="L6" s="2">
        <v>90200</v>
      </c>
      <c r="M6" s="2">
        <v>242100</v>
      </c>
      <c r="N6" s="2">
        <v>829600</v>
      </c>
      <c r="O6" s="2">
        <v>427100</v>
      </c>
      <c r="P6" s="2">
        <v>70300</v>
      </c>
      <c r="Q6" s="2">
        <v>75900</v>
      </c>
      <c r="R6" s="2">
        <v>74600</v>
      </c>
      <c r="S6" s="2">
        <v>164200</v>
      </c>
      <c r="T6" s="2">
        <v>123200</v>
      </c>
      <c r="U6" s="2">
        <v>163700</v>
      </c>
      <c r="V6" s="2">
        <v>344900</v>
      </c>
      <c r="W6" s="2">
        <v>1609400</v>
      </c>
      <c r="X6" s="2">
        <v>403100</v>
      </c>
      <c r="Y6" s="10">
        <v>74200</v>
      </c>
      <c r="Z6" s="10">
        <v>319700</v>
      </c>
      <c r="AA6" s="2">
        <v>242300</v>
      </c>
      <c r="AB6" s="2">
        <v>63300</v>
      </c>
      <c r="AC6" s="2">
        <v>89900</v>
      </c>
      <c r="AD6" s="2">
        <v>49700</v>
      </c>
      <c r="AE6" s="2">
        <v>660800</v>
      </c>
      <c r="AF6" s="2">
        <v>286000</v>
      </c>
      <c r="AG6" s="2">
        <v>283500</v>
      </c>
      <c r="AH6" s="2">
        <v>3484100</v>
      </c>
      <c r="AI6" s="2">
        <v>8549600</v>
      </c>
      <c r="AJ6" s="2">
        <v>2161800</v>
      </c>
      <c r="AK6" s="2">
        <v>184600</v>
      </c>
      <c r="AL6" s="2">
        <v>839800</v>
      </c>
      <c r="AM6" s="2">
        <v>8079300</v>
      </c>
      <c r="AN6" s="2">
        <v>1853800</v>
      </c>
      <c r="AO6" s="2">
        <v>254600</v>
      </c>
      <c r="AP6" s="2">
        <v>5633500</v>
      </c>
      <c r="AQ6" s="2">
        <v>5113700</v>
      </c>
      <c r="AR6" s="2">
        <v>60406900</v>
      </c>
    </row>
    <row r="7" spans="1:44" x14ac:dyDescent="0.35">
      <c r="A7">
        <v>1995</v>
      </c>
      <c r="B7" s="2">
        <v>19101084.497395366</v>
      </c>
      <c r="C7" s="2">
        <v>234557.47044926044</v>
      </c>
      <c r="D7" s="2">
        <v>26774.658172972966</v>
      </c>
      <c r="E7" s="2">
        <v>483205.2248843172</v>
      </c>
      <c r="F7" s="2">
        <v>108664.07039999955</v>
      </c>
      <c r="G7" s="2">
        <v>56895.078721470345</v>
      </c>
      <c r="H7" s="2">
        <v>522560.04816899489</v>
      </c>
      <c r="I7" s="2">
        <v>310966.44423975004</v>
      </c>
      <c r="J7" s="2">
        <v>229444.30533070909</v>
      </c>
      <c r="K7" s="2">
        <v>224908.65801594203</v>
      </c>
      <c r="L7" s="2">
        <v>95292.066524578622</v>
      </c>
      <c r="M7" s="2">
        <v>256052.22463812755</v>
      </c>
      <c r="N7" s="2">
        <v>983462.06151616061</v>
      </c>
      <c r="O7" s="2">
        <v>565677.16987567837</v>
      </c>
      <c r="P7" s="2">
        <v>92139.53253037027</v>
      </c>
      <c r="Q7" s="2">
        <v>141464.57351208039</v>
      </c>
      <c r="R7" s="2">
        <v>96428.684637302882</v>
      </c>
      <c r="S7" s="2">
        <v>119749.15363081606</v>
      </c>
      <c r="T7" s="2">
        <v>201965.26569269213</v>
      </c>
      <c r="U7" s="2">
        <v>181633.0561535845</v>
      </c>
      <c r="V7" s="2">
        <v>944181.87294563523</v>
      </c>
      <c r="W7" s="2">
        <v>1558750.4191782949</v>
      </c>
      <c r="X7" s="2">
        <v>469921.05863572663</v>
      </c>
      <c r="Y7" s="10">
        <v>24478.336152208412</v>
      </c>
      <c r="Z7" s="10">
        <v>82681.947531351878</v>
      </c>
      <c r="AA7" s="2">
        <v>270884.23965351545</v>
      </c>
      <c r="AB7" s="2">
        <v>164036.86105536539</v>
      </c>
      <c r="AC7" s="2">
        <v>124503.57195329644</v>
      </c>
      <c r="AD7" s="2">
        <v>34871.437851710245</v>
      </c>
      <c r="AE7" s="2">
        <v>952222.7793257077</v>
      </c>
      <c r="AF7" s="2">
        <v>237520.24263007945</v>
      </c>
      <c r="AG7" s="2">
        <v>362180.79166565556</v>
      </c>
      <c r="AH7" s="2">
        <v>4379594.6197074875</v>
      </c>
      <c r="AI7" s="2">
        <v>11008352.267843846</v>
      </c>
      <c r="AJ7" s="2">
        <v>2635651.8864986403</v>
      </c>
      <c r="AK7" s="2">
        <v>261480.84619085613</v>
      </c>
      <c r="AL7" s="2">
        <v>906840.64279258531</v>
      </c>
      <c r="AM7" s="2">
        <v>8199500.7847524397</v>
      </c>
      <c r="AN7" s="2">
        <v>3305374.3589617754</v>
      </c>
      <c r="AO7" s="2">
        <v>614410.68962815194</v>
      </c>
      <c r="AP7" s="2">
        <v>7047017.023743636</v>
      </c>
      <c r="AQ7" s="2">
        <v>5927840.6905114455</v>
      </c>
      <c r="AR7" s="2">
        <v>73545221.613699585</v>
      </c>
    </row>
    <row r="8" spans="1:44" x14ac:dyDescent="0.35">
      <c r="A8">
        <v>1996</v>
      </c>
      <c r="B8" s="2">
        <v>17709273.064506955</v>
      </c>
      <c r="C8" s="2">
        <v>209408.14830620954</v>
      </c>
      <c r="D8" s="2">
        <v>22937.247881081072</v>
      </c>
      <c r="E8" s="2">
        <v>471579.10323735664</v>
      </c>
      <c r="F8" s="2">
        <v>95194.253339999603</v>
      </c>
      <c r="G8" s="2">
        <v>57621.887393579927</v>
      </c>
      <c r="H8" s="2">
        <v>541351.46053289587</v>
      </c>
      <c r="I8" s="2">
        <v>311236.56488704443</v>
      </c>
      <c r="J8" s="2">
        <v>214284.75268915886</v>
      </c>
      <c r="K8" s="2">
        <v>212229.23950096456</v>
      </c>
      <c r="L8" s="2">
        <v>86124.785666058378</v>
      </c>
      <c r="M8" s="2">
        <v>236681.34883907973</v>
      </c>
      <c r="N8" s="2">
        <v>1004419.6258630269</v>
      </c>
      <c r="O8" s="2">
        <v>554162.03273349442</v>
      </c>
      <c r="P8" s="2">
        <v>75934.797781095855</v>
      </c>
      <c r="Q8" s="2">
        <v>140052.86317600435</v>
      </c>
      <c r="R8" s="2">
        <v>89466.874942661248</v>
      </c>
      <c r="S8" s="2">
        <v>118451.17402176867</v>
      </c>
      <c r="T8" s="2">
        <v>196585.77448388096</v>
      </c>
      <c r="U8" s="2">
        <v>197010.24291358734</v>
      </c>
      <c r="V8" s="2">
        <v>860152.5492498721</v>
      </c>
      <c r="W8" s="2">
        <v>1501436.3045009968</v>
      </c>
      <c r="X8" s="2">
        <v>446251.25193046214</v>
      </c>
      <c r="Y8" s="10">
        <v>24113.041182149111</v>
      </c>
      <c r="Z8" s="10">
        <v>79083.820040479011</v>
      </c>
      <c r="AA8" s="2">
        <v>258581.23530174253</v>
      </c>
      <c r="AB8" s="2">
        <v>163044.22054827763</v>
      </c>
      <c r="AC8" s="2">
        <v>121970.86992520394</v>
      </c>
      <c r="AD8" s="2">
        <v>33282.46987317664</v>
      </c>
      <c r="AE8" s="2">
        <v>913001.70464020071</v>
      </c>
      <c r="AF8" s="2">
        <v>200830.86667401553</v>
      </c>
      <c r="AG8" s="2">
        <v>328212.40007666952</v>
      </c>
      <c r="AH8" s="2">
        <v>4527756.5920733232</v>
      </c>
      <c r="AI8" s="2">
        <v>10782855.040277665</v>
      </c>
      <c r="AJ8" s="2">
        <v>2641824.3953829622</v>
      </c>
      <c r="AK8" s="2">
        <v>263728.02517855371</v>
      </c>
      <c r="AL8" s="2">
        <v>849643.17109077412</v>
      </c>
      <c r="AM8" s="2">
        <v>8240896.9805577891</v>
      </c>
      <c r="AN8" s="2">
        <v>3500086.3480855781</v>
      </c>
      <c r="AO8" s="2">
        <v>580651.95073060144</v>
      </c>
      <c r="AP8" s="2">
        <v>7216674.2713243598</v>
      </c>
      <c r="AQ8" s="2">
        <v>5907562.6497695958</v>
      </c>
      <c r="AR8" s="2">
        <v>71985645.401110351</v>
      </c>
    </row>
    <row r="9" spans="1:44" x14ac:dyDescent="0.35">
      <c r="A9">
        <v>1997</v>
      </c>
      <c r="B9" s="2">
        <v>17902704.859736707</v>
      </c>
      <c r="C9" s="2">
        <v>207796.9347362119</v>
      </c>
      <c r="D9" s="2">
        <v>21716.253697297288</v>
      </c>
      <c r="E9" s="2">
        <v>490195.08449407551</v>
      </c>
      <c r="F9" s="2">
        <v>89874.241559999631</v>
      </c>
      <c r="G9" s="2">
        <v>56332.361931715022</v>
      </c>
      <c r="H9" s="2">
        <v>554682.92599109386</v>
      </c>
      <c r="I9" s="2">
        <v>309656.69374888489</v>
      </c>
      <c r="J9" s="2">
        <v>208077.56861043748</v>
      </c>
      <c r="K9" s="2">
        <v>207040.94655259789</v>
      </c>
      <c r="L9" s="2">
        <v>88918.275298279506</v>
      </c>
      <c r="M9" s="2">
        <v>231409.66854649241</v>
      </c>
      <c r="N9" s="2">
        <v>974897.71595562738</v>
      </c>
      <c r="O9" s="2">
        <v>537694.39639519632</v>
      </c>
      <c r="P9" s="2">
        <v>73696.021371014373</v>
      </c>
      <c r="Q9" s="2">
        <v>145128.13588986502</v>
      </c>
      <c r="R9" s="2">
        <v>87241.711804715975</v>
      </c>
      <c r="S9" s="2">
        <v>122252.52611197063</v>
      </c>
      <c r="T9" s="2">
        <v>196878.80029155759</v>
      </c>
      <c r="U9" s="2">
        <v>200310.94676546354</v>
      </c>
      <c r="V9" s="2">
        <v>773601.9994850948</v>
      </c>
      <c r="W9" s="2">
        <v>1400466.1422060414</v>
      </c>
      <c r="X9" s="2">
        <v>416784.31190258008</v>
      </c>
      <c r="Y9" s="10">
        <v>23267.830841884836</v>
      </c>
      <c r="Z9" s="10">
        <v>83538.068065734202</v>
      </c>
      <c r="AA9" s="2">
        <v>247267.0066427206</v>
      </c>
      <c r="AB9" s="2">
        <v>160233.99457951754</v>
      </c>
      <c r="AC9" s="2">
        <v>115964.63288699332</v>
      </c>
      <c r="AD9" s="2">
        <v>31791.87820045861</v>
      </c>
      <c r="AE9" s="2">
        <v>935761.00548263115</v>
      </c>
      <c r="AF9" s="2">
        <v>207195.02028344705</v>
      </c>
      <c r="AG9" s="2">
        <v>339228.28011795192</v>
      </c>
      <c r="AH9" s="2">
        <v>4769467.0632179808</v>
      </c>
      <c r="AI9" s="2">
        <v>11054025.273676557</v>
      </c>
      <c r="AJ9" s="2">
        <v>2771433.7994020367</v>
      </c>
      <c r="AK9" s="2">
        <v>260287.24364014203</v>
      </c>
      <c r="AL9" s="2">
        <v>850946.18220136734</v>
      </c>
      <c r="AM9" s="2">
        <v>8456522.2958141156</v>
      </c>
      <c r="AN9" s="2">
        <v>3706929.4748434718</v>
      </c>
      <c r="AO9" s="2">
        <v>567867.73839015991</v>
      </c>
      <c r="AP9" s="2">
        <v>7214434.041178857</v>
      </c>
      <c r="AQ9" s="2">
        <v>6034716.6994318794</v>
      </c>
      <c r="AR9" s="2">
        <v>73128236.051980838</v>
      </c>
    </row>
    <row r="10" spans="1:44" x14ac:dyDescent="0.35">
      <c r="A10">
        <v>1998</v>
      </c>
      <c r="B10" s="2">
        <v>17292618.256819591</v>
      </c>
      <c r="C10" s="2">
        <v>209255.02738555698</v>
      </c>
      <c r="D10" s="2">
        <v>20233.617902702696</v>
      </c>
      <c r="E10" s="2">
        <v>470777.39055263752</v>
      </c>
      <c r="F10" s="2">
        <v>81140.605200000005</v>
      </c>
      <c r="G10" s="2">
        <v>52621.127232878927</v>
      </c>
      <c r="H10" s="2">
        <v>551338.94570806553</v>
      </c>
      <c r="I10" s="2">
        <v>281123.24352067453</v>
      </c>
      <c r="J10" s="2">
        <v>193006.19192405243</v>
      </c>
      <c r="K10" s="2">
        <v>185391.97354727084</v>
      </c>
      <c r="L10" s="2">
        <v>75000.964561633824</v>
      </c>
      <c r="M10" s="2">
        <v>210315.13363634332</v>
      </c>
      <c r="N10" s="2">
        <v>906822.53900579328</v>
      </c>
      <c r="O10" s="2">
        <v>504556.50995239575</v>
      </c>
      <c r="P10" s="2">
        <v>68508.934989960529</v>
      </c>
      <c r="Q10" s="2">
        <v>132696.28632009935</v>
      </c>
      <c r="R10" s="2">
        <v>83608.483619989449</v>
      </c>
      <c r="S10" s="2">
        <v>117010.06057800655</v>
      </c>
      <c r="T10" s="2">
        <v>193048.89799650872</v>
      </c>
      <c r="U10" s="2">
        <v>184190.33806342861</v>
      </c>
      <c r="V10" s="2">
        <v>687773.56112577021</v>
      </c>
      <c r="W10" s="2">
        <v>1295181.1894610727</v>
      </c>
      <c r="X10" s="2">
        <v>399487.46523841645</v>
      </c>
      <c r="Y10" s="10">
        <v>23711.799066108579</v>
      </c>
      <c r="Z10" s="10">
        <v>75660.143569496329</v>
      </c>
      <c r="AA10" s="2">
        <v>243709.33139774262</v>
      </c>
      <c r="AB10" s="2">
        <v>150178.70104725912</v>
      </c>
      <c r="AC10" s="2">
        <v>107629.49283471201</v>
      </c>
      <c r="AD10" s="2">
        <v>32695.105617069661</v>
      </c>
      <c r="AE10" s="2">
        <v>933088.54636099387</v>
      </c>
      <c r="AF10" s="2">
        <v>206908.48967027268</v>
      </c>
      <c r="AG10" s="2">
        <v>377477.16928825679</v>
      </c>
      <c r="AH10" s="2">
        <v>5084855.7453765227</v>
      </c>
      <c r="AI10" s="2">
        <v>11171508.297217164</v>
      </c>
      <c r="AJ10" s="2">
        <v>2882249.7249169932</v>
      </c>
      <c r="AK10" s="2">
        <v>265600.03598961479</v>
      </c>
      <c r="AL10" s="2">
        <v>802389.28911994339</v>
      </c>
      <c r="AM10" s="2">
        <v>8507946.5177247096</v>
      </c>
      <c r="AN10" s="2">
        <v>3836224.5592320333</v>
      </c>
      <c r="AO10" s="2">
        <v>553576.21515118494</v>
      </c>
      <c r="AP10" s="2">
        <v>7370296.6515810955</v>
      </c>
      <c r="AQ10" s="2">
        <v>5923448.2777398275</v>
      </c>
      <c r="AR10" s="2">
        <v>72744860.83724384</v>
      </c>
    </row>
    <row r="11" spans="1:44" x14ac:dyDescent="0.35">
      <c r="A11">
        <v>1999</v>
      </c>
      <c r="B11" s="2">
        <v>18587058.434212785</v>
      </c>
      <c r="C11" s="2">
        <v>198335.842</v>
      </c>
      <c r="D11" s="2">
        <v>23049.38</v>
      </c>
      <c r="E11" s="2">
        <v>465099.89430351258</v>
      </c>
      <c r="F11" s="2">
        <v>83404.44</v>
      </c>
      <c r="G11" s="2">
        <v>58418.741349160293</v>
      </c>
      <c r="H11" s="2">
        <v>567308.5237876107</v>
      </c>
      <c r="I11" s="2">
        <v>293608.70866553532</v>
      </c>
      <c r="J11" s="2">
        <v>188853.11384386546</v>
      </c>
      <c r="K11" s="2">
        <v>189987.80201843655</v>
      </c>
      <c r="L11" s="2">
        <v>83075.274056320035</v>
      </c>
      <c r="M11" s="2">
        <v>232918.97226692559</v>
      </c>
      <c r="N11" s="2">
        <v>931223.69653210172</v>
      </c>
      <c r="O11" s="2">
        <v>500964.58273356158</v>
      </c>
      <c r="P11" s="2">
        <v>66110.03069280021</v>
      </c>
      <c r="Q11" s="2">
        <v>112402.91236240952</v>
      </c>
      <c r="R11" s="2">
        <v>67841.895406286261</v>
      </c>
      <c r="S11" s="2">
        <v>122310.02017566448</v>
      </c>
      <c r="T11" s="2">
        <v>189088.40047152407</v>
      </c>
      <c r="U11" s="2">
        <v>216888.02036876109</v>
      </c>
      <c r="V11" s="2">
        <v>823624.67333333334</v>
      </c>
      <c r="W11" s="2">
        <v>1440492.660357492</v>
      </c>
      <c r="X11" s="2">
        <v>459784.54</v>
      </c>
      <c r="Y11" s="10">
        <v>24064.71625348083</v>
      </c>
      <c r="Z11" s="10">
        <v>82264.224975728313</v>
      </c>
      <c r="AA11" s="2">
        <v>253797.49978472872</v>
      </c>
      <c r="AB11" s="2">
        <v>157259.66961326159</v>
      </c>
      <c r="AC11" s="2">
        <v>106331.84885979463</v>
      </c>
      <c r="AD11" s="2">
        <v>25746.009739013942</v>
      </c>
      <c r="AE11" s="2">
        <v>975141.92241112574</v>
      </c>
      <c r="AF11" s="2">
        <v>246302.35951273446</v>
      </c>
      <c r="AG11" s="2">
        <v>347233.65348083928</v>
      </c>
      <c r="AH11" s="2">
        <v>5255629.9013434071</v>
      </c>
      <c r="AI11" s="2">
        <v>11552759.420908175</v>
      </c>
      <c r="AJ11" s="2">
        <v>2922528.9581328146</v>
      </c>
      <c r="AK11" s="2">
        <v>305472.86653688893</v>
      </c>
      <c r="AL11" s="2">
        <v>815130.60134814482</v>
      </c>
      <c r="AM11" s="2">
        <v>9229005.4947541691</v>
      </c>
      <c r="AN11" s="2">
        <v>4156891.3033351456</v>
      </c>
      <c r="AO11" s="2">
        <v>540135.67790659692</v>
      </c>
      <c r="AP11" s="2">
        <v>7633691.83522096</v>
      </c>
      <c r="AQ11" s="2">
        <v>6109769.7607343933</v>
      </c>
      <c r="AR11" s="2">
        <v>76641008.283789486</v>
      </c>
    </row>
    <row r="14" spans="1:44" x14ac:dyDescent="0.35">
      <c r="E14" t="s">
        <v>50</v>
      </c>
    </row>
    <row r="15" spans="1:44" x14ac:dyDescent="0.35">
      <c r="A15">
        <v>1990</v>
      </c>
      <c r="E15" s="2">
        <f>SUM(E2:AF2)</f>
        <v>9089500</v>
      </c>
    </row>
    <row r="16" spans="1:44" x14ac:dyDescent="0.35">
      <c r="A16">
        <v>1991</v>
      </c>
      <c r="E16" s="2">
        <f t="shared" ref="E16:E24" si="0">SUM(E3:AF3)</f>
        <v>8636400</v>
      </c>
    </row>
    <row r="17" spans="1:5" x14ac:dyDescent="0.35">
      <c r="A17">
        <v>1992</v>
      </c>
      <c r="E17" s="2">
        <f t="shared" si="0"/>
        <v>8247700</v>
      </c>
    </row>
    <row r="18" spans="1:5" x14ac:dyDescent="0.35">
      <c r="A18">
        <v>1993</v>
      </c>
      <c r="E18" s="2">
        <f t="shared" si="0"/>
        <v>8263300</v>
      </c>
    </row>
    <row r="19" spans="1:5" x14ac:dyDescent="0.35">
      <c r="A19">
        <v>1994</v>
      </c>
      <c r="E19" s="2">
        <f t="shared" si="0"/>
        <v>8326500</v>
      </c>
    </row>
    <row r="20" spans="1:5" x14ac:dyDescent="0.35">
      <c r="A20">
        <v>1995</v>
      </c>
      <c r="E20" s="2">
        <f t="shared" si="0"/>
        <v>9534560.3853854667</v>
      </c>
    </row>
    <row r="21" spans="1:5" x14ac:dyDescent="0.35">
      <c r="A21">
        <v>1996</v>
      </c>
      <c r="E21" s="2">
        <f t="shared" si="0"/>
        <v>9204135.115868235</v>
      </c>
    </row>
    <row r="22" spans="1:5" x14ac:dyDescent="0.35">
      <c r="A22">
        <v>1997</v>
      </c>
      <c r="E22" s="2">
        <f t="shared" si="0"/>
        <v>8970159.911896091</v>
      </c>
    </row>
    <row r="23" spans="1:5" x14ac:dyDescent="0.35">
      <c r="A23">
        <v>1998</v>
      </c>
      <c r="E23" s="2">
        <f t="shared" si="0"/>
        <v>8447181.4517986532</v>
      </c>
    </row>
    <row r="24" spans="1:5" x14ac:dyDescent="0.35">
      <c r="A24">
        <v>1999</v>
      </c>
      <c r="E24" s="2">
        <f t="shared" si="0"/>
        <v>8964315.1538751703</v>
      </c>
    </row>
    <row r="25" spans="1:5" x14ac:dyDescent="0.35">
      <c r="E25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Produtividade</vt:lpstr>
      <vt:lpstr>Va a p.1999</vt:lpstr>
      <vt:lpstr>Ocupações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Duarte Kelly</dc:creator>
  <cp:lastModifiedBy>Fernando Olavo Junqueira Dantas</cp:lastModifiedBy>
  <dcterms:created xsi:type="dcterms:W3CDTF">2022-05-05T15:02:00Z</dcterms:created>
  <dcterms:modified xsi:type="dcterms:W3CDTF">2024-09-17T12:50:57Z</dcterms:modified>
</cp:coreProperties>
</file>